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Y:\e.vizcaino\"/>
    </mc:Choice>
  </mc:AlternateContent>
  <xr:revisionPtr revIDLastSave="0" documentId="13_ncr:1_{5E7D066C-259C-4591-82D9-A6CB2B652E66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Plantilla Presupuesto" sheetId="5" r:id="rId1"/>
  </sheets>
  <definedNames>
    <definedName name="_xlnm.Print_Titles" localSheetId="0">'Plantilla Presupuesto'!$7:$7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5" l="1"/>
  <c r="B8" i="5"/>
  <c r="C73" i="5"/>
  <c r="B73" i="5"/>
  <c r="B86" i="5" s="1"/>
  <c r="C35" i="5"/>
  <c r="B35" i="5"/>
  <c r="C9" i="5"/>
  <c r="B9" i="5"/>
  <c r="B61" i="5"/>
  <c r="B51" i="5"/>
  <c r="B25" i="5"/>
  <c r="B15" i="5"/>
  <c r="C51" i="5"/>
  <c r="C25" i="5"/>
  <c r="C15" i="5"/>
  <c r="B89" i="5" l="1"/>
  <c r="C75" i="5"/>
  <c r="C84" i="5" s="1"/>
  <c r="B75" i="5"/>
  <c r="B84" i="5" s="1"/>
  <c r="C61" i="5"/>
  <c r="C86" i="5" l="1"/>
  <c r="C89" i="5" s="1"/>
</calcChain>
</file>

<file path=xl/sharedStrings.xml><?xml version="1.0" encoding="utf-8"?>
<sst xmlns="http://schemas.openxmlformats.org/spreadsheetml/2006/main" count="91" uniqueCount="91">
  <si>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</si>
  <si>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</si>
  <si>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</si>
  <si>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</si>
  <si>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</si>
  <si>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</si>
  <si>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</si>
  <si>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</si>
  <si>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</si>
  <si>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</si>
  <si>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</si>
  <si>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</si>
  <si>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</si>
  <si>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</si>
  <si>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</si>
  <si>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</si>
  <si>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</si>
  <si>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</si>
  <si>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</si>
  <si>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</si>
  <si>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</si>
  <si>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</si>
  <si>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</si>
  <si>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</si>
  <si>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</si>
  <si>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</si>
  <si>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</si>
  <si>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</si>
  <si>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</si>
  <si>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</si>
  <si>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</si>
  <si>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</si>
  <si>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</si>
  <si>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</si>
  <si>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</si>
  <si>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</si>
  <si>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</si>
  <si>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</si>
  <si>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</si>
  <si>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</si>
  <si>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</si>
  <si>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</si>
  <si>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</si>
  <si>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</si>
  <si>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</si>
  <si>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</si>
  <si>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</si>
  <si>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</si>
  <si>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</si>
  <si>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</si>
  <si>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</si>
  <si>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</si>
  <si>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</si>
  <si>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</si>
  <si>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</si>
  <si>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</si>
  <si>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</si>
  <si>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</si>
  <si>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</si>
  <si>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</si>
  <si>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</si>
  <si>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</si>
  <si>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</si>
  <si>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</si>
  <si>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</si>
  <si>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</si>
  <si>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</si>
  <si>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</si>
  <si>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</si>
  <si>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</si>
  <si>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</si>
  <si>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</si>
  <si>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</si>
  <si>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</si>
  <si>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</si>
  <si>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</si>
  <si>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</si>
  <si>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</si>
  <si>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</si>
  <si>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</si>
  <si>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</si>
  <si>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</si>
  <si>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</si>
  <si>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</si>
  <si>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</si>
  <si>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</si>
  <si>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</si>
  <si>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</si>
  <si>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 xml:space="preserve">Presupuesto de Gastos y Aplicaciones Financieras </t>
  </si>
  <si>
    <t>[MINISTERIO DE HACIENDA]</t>
  </si>
  <si>
    <t>DIRECCION GENERAL DE ADUANAS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</si>
</sst>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1" applyFont="1"/>
    <xf numFmtId="164" fontId="0" fillId="0" borderId="0" xfId="1" applyNumberFormat="1" applyFont="1"/>
    <xf numFmtId="164" fontId="0" fillId="0" borderId="0" xfId="1" applyNumberFormat="1" applyFont="1" applyAlignment="1">
      <alignment vertical="center" wrapText="1"/>
    </xf>
    <xf numFmtId="164" fontId="0" fillId="0" borderId="0" xfId="0" applyNumberFormat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96</xdr:row>
      <xdr:rowOff>85725</xdr:rowOff>
    </xdr:from>
    <xdr:to>
      <xdr:col>2</xdr:col>
      <xdr:colOff>742950</xdr:colOff>
      <xdr:row>105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88E2B0-A1D6-4C3F-B355-24E573BB37E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536"/>
        <a:stretch/>
      </xdr:blipFill>
      <xdr:spPr bwMode="auto">
        <a:xfrm>
          <a:off x="0" y="18878550"/>
          <a:ext cx="8229600" cy="1676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190500</xdr:rowOff>
    </xdr:from>
    <xdr:to>
      <xdr:col>0</xdr:col>
      <xdr:colOff>1933575</xdr:colOff>
      <xdr:row>4</xdr:row>
      <xdr:rowOff>141142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1873156-7AE4-4AFD-AD52-8732082D49A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0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209550</xdr:colOff>
      <xdr:row>0</xdr:row>
      <xdr:rowOff>200025</xdr:rowOff>
    </xdr:from>
    <xdr:to>
      <xdr:col>2</xdr:col>
      <xdr:colOff>792480</xdr:colOff>
      <xdr:row>4</xdr:row>
      <xdr:rowOff>114300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470520FB-CAC2-45EF-BDCB-1C65D1B4E5E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200025"/>
          <a:ext cx="175450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4E02F-7C4C-4034-9387-D4CC58D4DAC4}">
  <dimension ref="A1:C94"/>
  <sheetViews>
    <sheetView showGridLines="0" tabSelected="1" zoomScaleNormal="100" workbookViewId="0">
      <selection activeCell="B53" sqref="B53"/>
    </sheetView>
  </sheetViews>
  <sheetFormatPr baseColWidth="10" defaultColWidth="9.140625" defaultRowHeight="15" x14ac:dyDescent="0.25"/>
  <cols>
    <col min="1" max="1" width="94.7109375" customWidth="1"/>
    <col min="2" max="2" width="17.5703125" bestFit="1" customWidth="1"/>
    <col min="3" max="3" width="16.28515625" bestFit="1" customWidth="1"/>
    <col min="4" max="4" width="11.5703125" bestFit="1" customWidth="1"/>
  </cols>
  <sheetData>
    <row r="1" spans="1:3" ht="18.75" x14ac:dyDescent="0.25">
      <c r="A1" s="18" t="s">
        <v>89</v>
      </c>
      <c r="B1" s="18"/>
      <c r="C1" s="18"/>
    </row>
    <row r="2" spans="1:3" ht="18.75" x14ac:dyDescent="0.25">
      <c r="A2" s="18" t="s">
        <v>90</v>
      </c>
      <c r="B2" s="18"/>
      <c r="C2" s="18"/>
    </row>
    <row r="3" spans="1:3" ht="18.75" x14ac:dyDescent="0.25">
      <c r="A3" s="18">
        <v>2019</v>
      </c>
      <c r="B3" s="18"/>
      <c r="C3" s="18"/>
    </row>
    <row r="4" spans="1:3" ht="15.75" x14ac:dyDescent="0.25">
      <c r="A4" s="19" t="s">
        <v>88</v>
      </c>
      <c r="B4" s="19"/>
      <c r="C4" s="19"/>
    </row>
    <row r="5" spans="1:3" x14ac:dyDescent="0.25">
      <c r="A5" s="20" t="s">
        <v>36</v>
      </c>
      <c r="B5" s="20"/>
      <c r="C5" s="20"/>
    </row>
    <row r="7" spans="1:3" ht="31.5" x14ac:dyDescent="0.25">
      <c r="A7" s="13" t="s">
        <v>0</v>
      </c>
      <c r="B7" s="14" t="s">
        <v>37</v>
      </c>
      <c r="C7" s="14" t="s">
        <v>38</v>
      </c>
    </row>
    <row r="8" spans="1:3" x14ac:dyDescent="0.25">
      <c r="A8" s="1" t="s">
        <v>1</v>
      </c>
      <c r="B8" s="16">
        <f>+B9+B15+B25+B35+B51+B61+B69</f>
        <v>6490461551</v>
      </c>
      <c r="C8" s="16">
        <f>+C9+C15+C25+C35+C51+C61+C69</f>
        <v>6540461550.999999</v>
      </c>
    </row>
    <row r="9" spans="1:3" x14ac:dyDescent="0.25">
      <c r="A9" s="3" t="s">
        <v>2</v>
      </c>
      <c r="B9" s="17">
        <f>+B10+B11+B13+B14</f>
        <v>4233387683</v>
      </c>
      <c r="C9" s="17">
        <f>+C10+C11+C13+C14</f>
        <v>4236387683.0599999</v>
      </c>
    </row>
    <row r="10" spans="1:3" x14ac:dyDescent="0.25">
      <c r="A10" s="8" t="s">
        <v>3</v>
      </c>
      <c r="B10" s="6">
        <v>2885015656</v>
      </c>
      <c r="C10" s="6">
        <v>2866505437.8699999</v>
      </c>
    </row>
    <row r="11" spans="1:3" x14ac:dyDescent="0.25">
      <c r="A11" s="8" t="s">
        <v>4</v>
      </c>
      <c r="B11" s="6">
        <v>688372667</v>
      </c>
      <c r="C11" s="6">
        <v>688372667</v>
      </c>
    </row>
    <row r="12" spans="1:3" x14ac:dyDescent="0.25">
      <c r="A12" s="8" t="s">
        <v>40</v>
      </c>
      <c r="B12" s="6">
        <v>0</v>
      </c>
      <c r="C12" s="21">
        <v>0</v>
      </c>
    </row>
    <row r="13" spans="1:3" x14ac:dyDescent="0.25">
      <c r="A13" s="8" t="s">
        <v>5</v>
      </c>
      <c r="B13" s="6">
        <v>275361440</v>
      </c>
      <c r="C13" s="6">
        <v>275361440</v>
      </c>
    </row>
    <row r="14" spans="1:3" x14ac:dyDescent="0.25">
      <c r="A14" s="8" t="s">
        <v>6</v>
      </c>
      <c r="B14" s="6">
        <v>384637920</v>
      </c>
      <c r="C14" s="6">
        <v>406148138.19</v>
      </c>
    </row>
    <row r="15" spans="1:3" x14ac:dyDescent="0.25">
      <c r="A15" s="3" t="s">
        <v>7</v>
      </c>
      <c r="B15" s="4">
        <f>+B16+B17+B18+B19+B20+B21+B22+B23+B24</f>
        <v>1084250417</v>
      </c>
      <c r="C15" s="4">
        <f>+C16+C17+C18+C19+C20+C21+C22+C23+C24</f>
        <v>1188738102.8299999</v>
      </c>
    </row>
    <row r="16" spans="1:3" x14ac:dyDescent="0.25">
      <c r="A16" s="8" t="s">
        <v>8</v>
      </c>
      <c r="B16" s="6">
        <v>150075000</v>
      </c>
      <c r="C16" s="22">
        <v>208543000</v>
      </c>
    </row>
    <row r="17" spans="1:3" x14ac:dyDescent="0.25">
      <c r="A17" s="8" t="s">
        <v>9</v>
      </c>
      <c r="B17" s="6">
        <v>46000020</v>
      </c>
      <c r="C17" s="22">
        <v>52400020</v>
      </c>
    </row>
    <row r="18" spans="1:3" x14ac:dyDescent="0.25">
      <c r="A18" s="8" t="s">
        <v>10</v>
      </c>
      <c r="B18" s="6">
        <v>215000000</v>
      </c>
      <c r="C18" s="22">
        <v>215000000</v>
      </c>
    </row>
    <row r="19" spans="1:3" ht="18" customHeight="1" x14ac:dyDescent="0.25">
      <c r="A19" s="8" t="s">
        <v>11</v>
      </c>
      <c r="B19" s="6">
        <v>12450000</v>
      </c>
      <c r="C19" s="22">
        <v>14450000</v>
      </c>
    </row>
    <row r="20" spans="1:3" x14ac:dyDescent="0.25">
      <c r="A20" s="8" t="s">
        <v>12</v>
      </c>
      <c r="B20" s="6">
        <v>61700000</v>
      </c>
      <c r="C20" s="22">
        <v>89800000</v>
      </c>
    </row>
    <row r="21" spans="1:3" x14ac:dyDescent="0.25">
      <c r="A21" s="8" t="s">
        <v>13</v>
      </c>
      <c r="B21" s="6">
        <v>183499996</v>
      </c>
      <c r="C21" s="6">
        <v>219122983.12</v>
      </c>
    </row>
    <row r="22" spans="1:3" x14ac:dyDescent="0.25">
      <c r="A22" s="8" t="s">
        <v>14</v>
      </c>
      <c r="B22" s="6">
        <v>71693299</v>
      </c>
      <c r="C22" s="22">
        <v>103193299</v>
      </c>
    </row>
    <row r="23" spans="1:3" x14ac:dyDescent="0.25">
      <c r="A23" s="8" t="s">
        <v>15</v>
      </c>
      <c r="B23" s="6">
        <v>343832102</v>
      </c>
      <c r="C23" s="6">
        <v>280623676.13999999</v>
      </c>
    </row>
    <row r="24" spans="1:3" x14ac:dyDescent="0.25">
      <c r="A24" s="8" t="s">
        <v>41</v>
      </c>
      <c r="B24" s="6"/>
      <c r="C24" s="22">
        <v>5605124.5700000003</v>
      </c>
    </row>
    <row r="25" spans="1:3" x14ac:dyDescent="0.25">
      <c r="A25" s="3" t="s">
        <v>16</v>
      </c>
      <c r="B25" s="4">
        <f>+B26+B27+B28+B29+B30+B31+B32+B33+B34</f>
        <v>395235339</v>
      </c>
      <c r="C25" s="4">
        <f>+C26+C27+C28+C29+C30+C31+C32+C33+C34</f>
        <v>499292684</v>
      </c>
    </row>
    <row r="26" spans="1:3" x14ac:dyDescent="0.25">
      <c r="A26" s="8" t="s">
        <v>17</v>
      </c>
      <c r="B26" s="6">
        <v>41750000</v>
      </c>
      <c r="C26" s="6">
        <v>53950000</v>
      </c>
    </row>
    <row r="27" spans="1:3" x14ac:dyDescent="0.25">
      <c r="A27" s="8" t="s">
        <v>18</v>
      </c>
      <c r="B27" s="6">
        <v>19816818</v>
      </c>
      <c r="C27" s="22">
        <v>23716818</v>
      </c>
    </row>
    <row r="28" spans="1:3" x14ac:dyDescent="0.25">
      <c r="A28" s="8" t="s">
        <v>19</v>
      </c>
      <c r="B28" s="6">
        <v>17483053</v>
      </c>
      <c r="C28" s="22">
        <v>21223553</v>
      </c>
    </row>
    <row r="29" spans="1:3" x14ac:dyDescent="0.25">
      <c r="A29" s="8" t="s">
        <v>20</v>
      </c>
      <c r="B29" s="6">
        <v>999999</v>
      </c>
      <c r="C29" s="22">
        <v>999999</v>
      </c>
    </row>
    <row r="30" spans="1:3" x14ac:dyDescent="0.25">
      <c r="A30" s="8" t="s">
        <v>21</v>
      </c>
      <c r="B30" s="6">
        <v>26399998</v>
      </c>
      <c r="C30" s="22">
        <v>28116843</v>
      </c>
    </row>
    <row r="31" spans="1:3" x14ac:dyDescent="0.25">
      <c r="A31" s="8" t="s">
        <v>22</v>
      </c>
      <c r="B31" s="6">
        <v>12146008</v>
      </c>
      <c r="C31" s="22">
        <v>12646008</v>
      </c>
    </row>
    <row r="32" spans="1:3" x14ac:dyDescent="0.25">
      <c r="A32" s="8" t="s">
        <v>23</v>
      </c>
      <c r="B32" s="6">
        <v>103012830</v>
      </c>
      <c r="C32" s="22">
        <v>111312830</v>
      </c>
    </row>
    <row r="33" spans="1:3" x14ac:dyDescent="0.25">
      <c r="A33" s="8" t="s">
        <v>42</v>
      </c>
      <c r="B33" s="6"/>
      <c r="C33" s="21"/>
    </row>
    <row r="34" spans="1:3" x14ac:dyDescent="0.25">
      <c r="A34" s="8" t="s">
        <v>24</v>
      </c>
      <c r="B34" s="6">
        <v>173626633</v>
      </c>
      <c r="C34" s="22">
        <v>247326633</v>
      </c>
    </row>
    <row r="35" spans="1:3" x14ac:dyDescent="0.25">
      <c r="A35" s="3" t="s">
        <v>25</v>
      </c>
      <c r="B35" s="4">
        <f>+B36+B37+B41</f>
        <v>218000000</v>
      </c>
      <c r="C35" s="4">
        <f>+C36+C37+C41</f>
        <v>218000000</v>
      </c>
    </row>
    <row r="36" spans="1:3" x14ac:dyDescent="0.25">
      <c r="A36" s="8" t="s">
        <v>26</v>
      </c>
      <c r="B36" s="6">
        <v>79000000</v>
      </c>
      <c r="C36" s="22">
        <v>79000000</v>
      </c>
    </row>
    <row r="37" spans="1:3" x14ac:dyDescent="0.25">
      <c r="A37" s="8" t="s">
        <v>43</v>
      </c>
      <c r="B37" s="6">
        <v>137000000</v>
      </c>
      <c r="C37" s="22">
        <v>137000000</v>
      </c>
    </row>
    <row r="38" spans="1:3" x14ac:dyDescent="0.25">
      <c r="A38" s="8" t="s">
        <v>44</v>
      </c>
      <c r="B38" s="6"/>
    </row>
    <row r="39" spans="1:3" x14ac:dyDescent="0.25">
      <c r="A39" s="8" t="s">
        <v>45</v>
      </c>
      <c r="B39" s="6"/>
    </row>
    <row r="40" spans="1:3" x14ac:dyDescent="0.25">
      <c r="A40" s="8" t="s">
        <v>46</v>
      </c>
      <c r="B40" s="6"/>
    </row>
    <row r="41" spans="1:3" x14ac:dyDescent="0.25">
      <c r="A41" s="8" t="s">
        <v>27</v>
      </c>
      <c r="B41" s="6">
        <v>2000000</v>
      </c>
      <c r="C41" s="22">
        <v>2000000</v>
      </c>
    </row>
    <row r="42" spans="1:3" x14ac:dyDescent="0.25">
      <c r="A42" s="8" t="s">
        <v>47</v>
      </c>
      <c r="B42" s="6"/>
    </row>
    <row r="43" spans="1:3" x14ac:dyDescent="0.25">
      <c r="A43" s="3" t="s">
        <v>48</v>
      </c>
      <c r="B43" s="4"/>
    </row>
    <row r="44" spans="1:3" x14ac:dyDescent="0.25">
      <c r="A44" s="8" t="s">
        <v>49</v>
      </c>
      <c r="B44" s="6"/>
    </row>
    <row r="45" spans="1:3" x14ac:dyDescent="0.25">
      <c r="A45" s="8" t="s">
        <v>50</v>
      </c>
      <c r="B45" s="6"/>
    </row>
    <row r="46" spans="1:3" x14ac:dyDescent="0.25">
      <c r="A46" s="8" t="s">
        <v>51</v>
      </c>
      <c r="B46" s="6"/>
    </row>
    <row r="47" spans="1:3" x14ac:dyDescent="0.25">
      <c r="A47" s="8" t="s">
        <v>52</v>
      </c>
      <c r="B47" s="6"/>
    </row>
    <row r="48" spans="1:3" x14ac:dyDescent="0.25">
      <c r="A48" s="8" t="s">
        <v>53</v>
      </c>
      <c r="B48" s="6"/>
    </row>
    <row r="49" spans="1:3" x14ac:dyDescent="0.25">
      <c r="A49" s="8" t="s">
        <v>54</v>
      </c>
      <c r="B49" s="6"/>
    </row>
    <row r="50" spans="1:3" x14ac:dyDescent="0.25">
      <c r="A50" s="8" t="s">
        <v>55</v>
      </c>
      <c r="B50" s="6"/>
    </row>
    <row r="51" spans="1:3" x14ac:dyDescent="0.25">
      <c r="A51" s="3" t="s">
        <v>28</v>
      </c>
      <c r="B51" s="4">
        <f>+B52+B53+B54+B55+B56+B57+B58+B59</f>
        <v>379558208</v>
      </c>
      <c r="C51" s="4">
        <f>+C52+C53+C54+C55+C56+C57+C58+C59</f>
        <v>367995856.29000002</v>
      </c>
    </row>
    <row r="52" spans="1:3" x14ac:dyDescent="0.25">
      <c r="A52" s="8" t="s">
        <v>29</v>
      </c>
      <c r="B52" s="6">
        <v>160197830</v>
      </c>
      <c r="C52" s="6">
        <v>116388255.86</v>
      </c>
    </row>
    <row r="53" spans="1:3" x14ac:dyDescent="0.25">
      <c r="A53" s="8" t="s">
        <v>30</v>
      </c>
      <c r="B53" s="6">
        <v>7029000</v>
      </c>
      <c r="C53" s="22">
        <v>7529000</v>
      </c>
    </row>
    <row r="54" spans="1:3" x14ac:dyDescent="0.25">
      <c r="A54" s="8" t="s">
        <v>31</v>
      </c>
      <c r="B54" s="6">
        <v>12373431</v>
      </c>
      <c r="C54" s="22">
        <v>12773431</v>
      </c>
    </row>
    <row r="55" spans="1:3" x14ac:dyDescent="0.25">
      <c r="A55" s="8" t="s">
        <v>32</v>
      </c>
      <c r="B55" s="6">
        <v>73500000</v>
      </c>
      <c r="C55" s="22">
        <v>74500000</v>
      </c>
    </row>
    <row r="56" spans="1:3" x14ac:dyDescent="0.25">
      <c r="A56" s="8" t="s">
        <v>33</v>
      </c>
      <c r="B56" s="6">
        <v>6799998</v>
      </c>
      <c r="C56" s="22">
        <v>91959690</v>
      </c>
    </row>
    <row r="57" spans="1:3" x14ac:dyDescent="0.25">
      <c r="A57" s="8" t="s">
        <v>56</v>
      </c>
      <c r="B57" s="6">
        <v>3999999</v>
      </c>
      <c r="C57" s="22">
        <v>3999999</v>
      </c>
    </row>
    <row r="58" spans="1:3" x14ac:dyDescent="0.25">
      <c r="A58" s="8" t="s">
        <v>57</v>
      </c>
      <c r="B58" s="6"/>
      <c r="C58" s="21"/>
    </row>
    <row r="59" spans="1:3" x14ac:dyDescent="0.25">
      <c r="A59" s="8" t="s">
        <v>34</v>
      </c>
      <c r="B59" s="6">
        <v>115657950</v>
      </c>
      <c r="C59" s="23">
        <v>60845480.43</v>
      </c>
    </row>
    <row r="60" spans="1:3" x14ac:dyDescent="0.25">
      <c r="A60" s="8" t="s">
        <v>58</v>
      </c>
      <c r="B60" s="6"/>
      <c r="C60" s="21"/>
    </row>
    <row r="61" spans="1:3" x14ac:dyDescent="0.25">
      <c r="A61" s="3" t="s">
        <v>59</v>
      </c>
      <c r="B61" s="4">
        <f>+B62</f>
        <v>165029904</v>
      </c>
      <c r="C61" s="4">
        <f>+C62</f>
        <v>15047224.82</v>
      </c>
    </row>
    <row r="62" spans="1:3" x14ac:dyDescent="0.25">
      <c r="A62" s="8" t="s">
        <v>60</v>
      </c>
      <c r="B62" s="6">
        <v>165029904</v>
      </c>
      <c r="C62" s="6">
        <v>15047224.82</v>
      </c>
    </row>
    <row r="63" spans="1:3" x14ac:dyDescent="0.25">
      <c r="A63" s="8" t="s">
        <v>61</v>
      </c>
      <c r="B63" s="6"/>
    </row>
    <row r="64" spans="1:3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>
        <v>15000000</v>
      </c>
      <c r="C69" s="4">
        <v>15000000</v>
      </c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>
        <f>+B9+B15+B25+B35+B51+B61+B69</f>
        <v>6490461551</v>
      </c>
      <c r="C73" s="7">
        <f>+C9+C15+C25+C35+C51+C61+C69</f>
        <v>6540461550.999999</v>
      </c>
    </row>
    <row r="74" spans="1:3" x14ac:dyDescent="0.25">
      <c r="A74" s="5"/>
      <c r="B74" s="6"/>
    </row>
    <row r="75" spans="1:3" x14ac:dyDescent="0.25">
      <c r="A75" s="1" t="s">
        <v>71</v>
      </c>
      <c r="B75" s="2">
        <f>+B79</f>
        <v>48000000</v>
      </c>
      <c r="C75" s="2">
        <f>+C79</f>
        <v>48000000</v>
      </c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>
        <v>48000000</v>
      </c>
      <c r="C79" s="4">
        <v>48000000</v>
      </c>
    </row>
    <row r="80" spans="1:3" x14ac:dyDescent="0.25">
      <c r="A80" s="8" t="s">
        <v>76</v>
      </c>
      <c r="B80" s="6"/>
      <c r="C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>
        <f>+B75</f>
        <v>48000000</v>
      </c>
      <c r="C84" s="7">
        <f>+C75</f>
        <v>48000000</v>
      </c>
    </row>
    <row r="86" spans="1:3" ht="15.75" x14ac:dyDescent="0.25">
      <c r="A86" s="11" t="s">
        <v>81</v>
      </c>
      <c r="B86" s="12">
        <f>+B73+B84</f>
        <v>6538461551</v>
      </c>
      <c r="C86" s="12">
        <f>+C73+C84</f>
        <v>6588461550.999999</v>
      </c>
    </row>
    <row r="87" spans="1:3" x14ac:dyDescent="0.25">
      <c r="A87" t="s">
        <v>87</v>
      </c>
    </row>
    <row r="88" spans="1:3" x14ac:dyDescent="0.25">
      <c r="B88" s="22">
        <v>6538461551</v>
      </c>
      <c r="C88" s="24">
        <v>6588461551</v>
      </c>
    </row>
    <row r="89" spans="1:3" ht="18.75" x14ac:dyDescent="0.3">
      <c r="A89" s="9" t="s">
        <v>39</v>
      </c>
      <c r="B89" s="25">
        <f>+B86-B88</f>
        <v>0</v>
      </c>
      <c r="C89" s="25">
        <f>+C86-C88</f>
        <v>0</v>
      </c>
    </row>
    <row r="90" spans="1:3" x14ac:dyDescent="0.25">
      <c r="A90" s="15" t="s">
        <v>85</v>
      </c>
    </row>
    <row r="91" spans="1:3" x14ac:dyDescent="0.25">
      <c r="A91" s="15" t="s">
        <v>86</v>
      </c>
    </row>
    <row r="92" spans="1:3" ht="18.75" x14ac:dyDescent="0.3">
      <c r="A92" s="9" t="s">
        <v>82</v>
      </c>
    </row>
    <row r="93" spans="1:3" x14ac:dyDescent="0.25">
      <c r="A93" s="15" t="s">
        <v>83</v>
      </c>
    </row>
    <row r="94" spans="1:3" x14ac:dyDescent="0.25">
      <c r="A94" s="15" t="s">
        <v>84</v>
      </c>
    </row>
  </sheetData>
  <mergeCells count="5"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2019-07-08T15:42:28Z</cp:lastPrinted>
  <dcterms:created xsi:type="dcterms:W3CDTF">2018-04-17T18:57:16Z</dcterms:created>
  <dcterms:modified xsi:type="dcterms:W3CDTF">2020-01-10T19:34:55Z</dcterms:modified>
</cp:coreProperties>
</file>