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11. Noviembre\Portal\"/>
    </mc:Choice>
  </mc:AlternateContent>
  <xr:revisionPtr revIDLastSave="0" documentId="13_ncr:1_{C48FB3A4-E85B-4570-88E1-6F3C3785BA3F}" xr6:coauthVersionLast="47" xr6:coauthVersionMax="47" xr10:uidLastSave="{00000000-0000-0000-0000-000000000000}"/>
  <bookViews>
    <workbookView xWindow="28680" yWindow="-120" windowWidth="29040" windowHeight="15720" xr2:uid="{E1D7F49A-6E14-46E9-B961-00A29346E0B9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 localSheetId="0">'ESF - Situación Financiera'!$2:$5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L32" i="1"/>
  <c r="K32" i="1"/>
  <c r="I32" i="1"/>
  <c r="J32" i="1"/>
  <c r="L31" i="1"/>
  <c r="K31" i="1"/>
  <c r="J31" i="1"/>
  <c r="I31" i="1"/>
  <c r="K28" i="1"/>
  <c r="L28" i="1" s="1"/>
  <c r="J28" i="1"/>
  <c r="I28" i="1"/>
  <c r="K27" i="1"/>
  <c r="L27" i="1" s="1"/>
  <c r="I27" i="1"/>
  <c r="J27" i="1"/>
  <c r="K26" i="1"/>
  <c r="L26" i="1" s="1"/>
  <c r="I26" i="1"/>
  <c r="J26" i="1"/>
  <c r="L25" i="1"/>
  <c r="K25" i="1"/>
  <c r="I25" i="1"/>
  <c r="J25" i="1"/>
  <c r="K19" i="1"/>
  <c r="J19" i="1"/>
  <c r="I19" i="1"/>
  <c r="K18" i="1"/>
  <c r="L18" i="1" s="1"/>
  <c r="I18" i="1"/>
  <c r="J18" i="1"/>
  <c r="L17" i="1"/>
  <c r="K17" i="1"/>
  <c r="I17" i="1"/>
  <c r="L16" i="1"/>
  <c r="K15" i="1"/>
  <c r="L15" i="1" s="1"/>
  <c r="I15" i="1"/>
  <c r="J15" i="1"/>
  <c r="K14" i="1"/>
  <c r="L14" i="1" s="1"/>
  <c r="J14" i="1"/>
  <c r="I14" i="1"/>
  <c r="K13" i="1"/>
  <c r="L13" i="1" s="1"/>
  <c r="I13" i="1"/>
  <c r="J13" i="1" s="1"/>
  <c r="K9" i="1"/>
  <c r="L9" i="1" s="1"/>
  <c r="I9" i="1"/>
  <c r="J9" i="1"/>
  <c r="K8" i="1"/>
  <c r="L8" i="1" s="1"/>
  <c r="I8" i="1"/>
  <c r="J8" i="1"/>
  <c r="L10" i="1" l="1"/>
  <c r="J17" i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<sst xmlns="http://schemas.openxmlformats.org/spreadsheetml/2006/main" count="46" uniqueCount="44">
  <si>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</si>
  <si>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</si>
  <si>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30 de Noviembre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</si>
  <si>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</si>
  <si>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</si>
  <si>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</si>
  <si>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</si>
  <si>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</si>
  <si>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</si>
  <si>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</si>
  <si>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</si>
  <si>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</si>
  <si>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</si>
  <si>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</si>
  <si>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</si>
  <si>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</si>
  <si>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</si>
  <si>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</si>
  <si>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</si>
  <si>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>Activos intangibles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</si>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</sst>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8EC6D-1A96-4C3F-9941-FDCA562BD5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11.%20Noviembre\Portal\Estados%20Financieros%20Noviembre%202025.xlsx" TargetMode="External"/><Relationship Id="rId1" Type="http://schemas.openxmlformats.org/officeDocument/2006/relationships/externalLinkPath" Target="Estados%20Financieros%20Noviembre%20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SISACNOC\Estado%20de%20Rendimiento%20Financiero%20al%2030%20de%20Junio%202024.xlsx" TargetMode="External"/><Relationship Id="rId1" Type="http://schemas.openxmlformats.org/officeDocument/2006/relationships/externalLinkPath" Target="/DGA/2024/6.%20Junio/Estados%20Financieros/SISACNOC/Estado%20de%20Rendimiento%20Financiero%20al%2030%20de%20Juni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9"/>
      <sheetName val="Balanza 202409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918089241.52999997</v>
          </cell>
          <cell r="J41">
            <v>1.1000000000000001</v>
          </cell>
        </row>
        <row r="42">
          <cell r="I42">
            <v>3276367.66</v>
          </cell>
          <cell r="J42">
            <v>1.1000000000000001</v>
          </cell>
        </row>
        <row r="43">
          <cell r="I43">
            <v>45669212.350000001</v>
          </cell>
          <cell r="J43">
            <v>1.1000000000000001</v>
          </cell>
        </row>
        <row r="44">
          <cell r="I44">
            <v>85547072.609999999</v>
          </cell>
          <cell r="J44">
            <v>1.1000000000000001</v>
          </cell>
        </row>
        <row r="45">
          <cell r="I45">
            <v>1185992.43</v>
          </cell>
          <cell r="J45">
            <v>1.1000000000000001</v>
          </cell>
        </row>
        <row r="46">
          <cell r="I46">
            <v>43473064.689999998</v>
          </cell>
          <cell r="J46">
            <v>1.1000000000000001</v>
          </cell>
        </row>
        <row r="47">
          <cell r="I47">
            <v>1492076155.4400001</v>
          </cell>
          <cell r="J47">
            <v>1.1000000000000001</v>
          </cell>
        </row>
        <row r="48">
          <cell r="I48">
            <v>-17150929.239999998</v>
          </cell>
          <cell r="J48">
            <v>1.1000000000000001</v>
          </cell>
        </row>
        <row r="49">
          <cell r="I49">
            <v>59399292.93</v>
          </cell>
          <cell r="J49">
            <v>1.1000000000000001</v>
          </cell>
        </row>
        <row r="50">
          <cell r="I50">
            <v>5360381908.9300003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-0.73</v>
          </cell>
          <cell r="J52">
            <v>1.1000000000000001</v>
          </cell>
        </row>
        <row r="53">
          <cell r="I53">
            <v>0.63</v>
          </cell>
          <cell r="J53">
            <v>1.1000000000000001</v>
          </cell>
        </row>
        <row r="54">
          <cell r="I54">
            <v>30781719.23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18000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3877019.71</v>
          </cell>
          <cell r="J62">
            <v>1.2</v>
          </cell>
        </row>
        <row r="63">
          <cell r="I63">
            <v>33322075.32</v>
          </cell>
          <cell r="J63">
            <v>1.2</v>
          </cell>
        </row>
        <row r="64">
          <cell r="I64">
            <v>28588841.780000001</v>
          </cell>
          <cell r="J64">
            <v>1.2</v>
          </cell>
        </row>
        <row r="65">
          <cell r="I65">
            <v>2718417.51</v>
          </cell>
          <cell r="J65">
            <v>1.2</v>
          </cell>
        </row>
        <row r="66">
          <cell r="I66">
            <v>100691909.59999999</v>
          </cell>
          <cell r="J66">
            <v>1.1100000000000001</v>
          </cell>
        </row>
        <row r="67">
          <cell r="I67">
            <v>179490265.75999999</v>
          </cell>
          <cell r="J67">
            <v>1.2</v>
          </cell>
        </row>
        <row r="68">
          <cell r="I68">
            <v>0</v>
          </cell>
          <cell r="J68">
            <v>1.2</v>
          </cell>
        </row>
        <row r="69">
          <cell r="I69">
            <v>0</v>
          </cell>
          <cell r="J69">
            <v>1.9</v>
          </cell>
        </row>
        <row r="70">
          <cell r="I70">
            <v>0</v>
          </cell>
          <cell r="J70">
            <v>1.9</v>
          </cell>
        </row>
        <row r="71">
          <cell r="I71">
            <v>141603047.43000001</v>
          </cell>
          <cell r="J71">
            <v>1.9</v>
          </cell>
        </row>
        <row r="72">
          <cell r="I72">
            <v>17936</v>
          </cell>
          <cell r="J72">
            <v>1.9</v>
          </cell>
        </row>
        <row r="73">
          <cell r="I73">
            <v>419365551.80000001</v>
          </cell>
          <cell r="J73">
            <v>1.9</v>
          </cell>
        </row>
        <row r="74">
          <cell r="I74">
            <v>990546106.64999998</v>
          </cell>
          <cell r="J74">
            <v>1.9</v>
          </cell>
        </row>
        <row r="75">
          <cell r="I75">
            <v>3151449</v>
          </cell>
          <cell r="J75">
            <v>1.9</v>
          </cell>
        </row>
        <row r="76">
          <cell r="I76">
            <v>3594324.62</v>
          </cell>
          <cell r="J76">
            <v>1.9</v>
          </cell>
        </row>
        <row r="77">
          <cell r="I77">
            <v>502983044.69</v>
          </cell>
          <cell r="J77">
            <v>1.9</v>
          </cell>
        </row>
        <row r="78">
          <cell r="I78">
            <v>25338191.690000001</v>
          </cell>
          <cell r="J78">
            <v>1.9</v>
          </cell>
        </row>
        <row r="79">
          <cell r="I79">
            <v>323114358.63999999</v>
          </cell>
          <cell r="J79">
            <v>1.9</v>
          </cell>
        </row>
        <row r="80">
          <cell r="I80">
            <v>336052607.32999998</v>
          </cell>
          <cell r="J80">
            <v>1.9</v>
          </cell>
        </row>
        <row r="81">
          <cell r="I81">
            <v>117086396.56</v>
          </cell>
          <cell r="J81">
            <v>1.9</v>
          </cell>
        </row>
        <row r="82">
          <cell r="I82">
            <v>1149669053.6099999</v>
          </cell>
          <cell r="J82">
            <v>1.9</v>
          </cell>
        </row>
        <row r="83">
          <cell r="I83">
            <v>361140106</v>
          </cell>
          <cell r="J83">
            <v>1.9</v>
          </cell>
        </row>
        <row r="84">
          <cell r="I84">
            <v>-349876138.80000001</v>
          </cell>
          <cell r="J84">
            <v>1.9</v>
          </cell>
        </row>
        <row r="85">
          <cell r="I85">
            <v>-106823857.16</v>
          </cell>
          <cell r="J85">
            <v>1.9</v>
          </cell>
        </row>
        <row r="86">
          <cell r="I86">
            <v>-5854.78</v>
          </cell>
          <cell r="J86">
            <v>1.9</v>
          </cell>
        </row>
        <row r="87">
          <cell r="I87">
            <v>-371270178.56999999</v>
          </cell>
          <cell r="J87">
            <v>1.9</v>
          </cell>
        </row>
        <row r="88">
          <cell r="I88">
            <v>-841841545.01999998</v>
          </cell>
          <cell r="J88">
            <v>1.9</v>
          </cell>
        </row>
        <row r="89">
          <cell r="I89">
            <v>-2336354.39</v>
          </cell>
          <cell r="J89">
            <v>1.9</v>
          </cell>
        </row>
        <row r="90">
          <cell r="I90">
            <v>-2620150.5499999998</v>
          </cell>
          <cell r="J90">
            <v>1.9</v>
          </cell>
        </row>
        <row r="91">
          <cell r="I91">
            <v>-354434092.97000003</v>
          </cell>
          <cell r="J91">
            <v>1.9</v>
          </cell>
        </row>
        <row r="92">
          <cell r="I92">
            <v>-16260891.5</v>
          </cell>
          <cell r="J92">
            <v>1.9</v>
          </cell>
        </row>
        <row r="93">
          <cell r="I93">
            <v>0</v>
          </cell>
          <cell r="J93">
            <v>1.9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1.1100000000000001</v>
          </cell>
        </row>
        <row r="97">
          <cell r="I97">
            <v>0</v>
          </cell>
          <cell r="J97">
            <v>1.1100000000000001</v>
          </cell>
        </row>
        <row r="98">
          <cell r="I98">
            <v>1024077.99</v>
          </cell>
          <cell r="J98">
            <v>1.9</v>
          </cell>
        </row>
        <row r="99">
          <cell r="I99">
            <v>0</v>
          </cell>
          <cell r="J99">
            <v>1.2</v>
          </cell>
        </row>
        <row r="100">
          <cell r="I100">
            <v>-132001075.41</v>
          </cell>
          <cell r="J100">
            <v>2.4</v>
          </cell>
        </row>
        <row r="101">
          <cell r="I101">
            <v>-184164872.88</v>
          </cell>
          <cell r="J101">
            <v>2.4</v>
          </cell>
        </row>
        <row r="102">
          <cell r="I102">
            <v>-13677785.74</v>
          </cell>
          <cell r="J102">
            <v>2.1</v>
          </cell>
        </row>
        <row r="103">
          <cell r="I103">
            <v>-2729489.13</v>
          </cell>
          <cell r="J103">
            <v>2.1</v>
          </cell>
        </row>
        <row r="104">
          <cell r="I104">
            <v>-62410334.280000001</v>
          </cell>
          <cell r="J104">
            <v>2.4</v>
          </cell>
        </row>
        <row r="105">
          <cell r="I105">
            <v>-42500</v>
          </cell>
          <cell r="J105">
            <v>2.4</v>
          </cell>
        </row>
        <row r="106">
          <cell r="I106">
            <v>-104471284.33</v>
          </cell>
          <cell r="J106">
            <v>2.1</v>
          </cell>
        </row>
        <row r="107">
          <cell r="I107">
            <v>0</v>
          </cell>
          <cell r="J107">
            <v>2.1</v>
          </cell>
        </row>
        <row r="108">
          <cell r="I108">
            <v>-191150</v>
          </cell>
          <cell r="J108">
            <v>2.1</v>
          </cell>
        </row>
        <row r="109">
          <cell r="I109">
            <v>0</v>
          </cell>
          <cell r="J109">
            <v>2.1</v>
          </cell>
        </row>
        <row r="110">
          <cell r="I110">
            <v>0</v>
          </cell>
          <cell r="J110">
            <v>2.2000000000000002</v>
          </cell>
        </row>
        <row r="111">
          <cell r="I111">
            <v>0</v>
          </cell>
          <cell r="J111">
            <v>2.1</v>
          </cell>
        </row>
        <row r="112">
          <cell r="I112">
            <v>-26954.99</v>
          </cell>
          <cell r="J112">
            <v>2.1</v>
          </cell>
        </row>
        <row r="113">
          <cell r="I113">
            <v>0</v>
          </cell>
          <cell r="J113">
            <v>2.2000000000000002</v>
          </cell>
        </row>
        <row r="114">
          <cell r="I114">
            <v>-35694469.270000003</v>
          </cell>
          <cell r="J114">
            <v>2.2000000000000002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-12069397.890000001</v>
          </cell>
          <cell r="J116">
            <v>2.2000000000000002</v>
          </cell>
        </row>
        <row r="117">
          <cell r="I117">
            <v>0.01</v>
          </cell>
          <cell r="J117">
            <v>2.2000000000000002</v>
          </cell>
        </row>
        <row r="118">
          <cell r="I118">
            <v>-3948292.35</v>
          </cell>
          <cell r="J118">
            <v>2.2000000000000002</v>
          </cell>
        </row>
        <row r="119">
          <cell r="I119">
            <v>-7171145.0199999996</v>
          </cell>
          <cell r="J119">
            <v>2.2000000000000002</v>
          </cell>
        </row>
        <row r="120">
          <cell r="I120">
            <v>-27155755.199999999</v>
          </cell>
          <cell r="J120">
            <v>2.4</v>
          </cell>
        </row>
        <row r="121">
          <cell r="I121">
            <v>-280307.40000000002</v>
          </cell>
          <cell r="J121">
            <v>2.4</v>
          </cell>
        </row>
        <row r="122">
          <cell r="I122">
            <v>-8448164.9000000004</v>
          </cell>
          <cell r="J122">
            <v>2.4</v>
          </cell>
        </row>
        <row r="123">
          <cell r="I123">
            <v>-64368099.469999999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0</v>
          </cell>
          <cell r="J125">
            <v>2.2000000000000002</v>
          </cell>
        </row>
        <row r="126">
          <cell r="I126">
            <v>0</v>
          </cell>
          <cell r="J126">
            <v>2.1</v>
          </cell>
        </row>
        <row r="127">
          <cell r="I127">
            <v>0</v>
          </cell>
          <cell r="J127">
            <v>2.6</v>
          </cell>
        </row>
        <row r="128">
          <cell r="I128">
            <v>-271382.53999999998</v>
          </cell>
          <cell r="J128">
            <v>2.6</v>
          </cell>
        </row>
        <row r="129">
          <cell r="I129">
            <v>-305320015.19</v>
          </cell>
          <cell r="J129">
            <v>2.5</v>
          </cell>
        </row>
        <row r="130">
          <cell r="I130">
            <v>-218403.57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0</v>
          </cell>
          <cell r="J134">
            <v>2.6</v>
          </cell>
        </row>
        <row r="135">
          <cell r="I135">
            <v>-32290521.120000001</v>
          </cell>
          <cell r="J135">
            <v>2.6</v>
          </cell>
        </row>
        <row r="136">
          <cell r="I136">
            <v>-2210139.39</v>
          </cell>
          <cell r="J136">
            <v>2.6</v>
          </cell>
        </row>
        <row r="137">
          <cell r="I137">
            <v>-109183.7</v>
          </cell>
          <cell r="J137">
            <v>2.6</v>
          </cell>
        </row>
        <row r="138">
          <cell r="I138">
            <v>0</v>
          </cell>
          <cell r="J138">
            <v>2.2000000000000002</v>
          </cell>
        </row>
        <row r="139">
          <cell r="I139">
            <v>-336765368.48000002</v>
          </cell>
          <cell r="J139">
            <v>2.2999999999999998</v>
          </cell>
        </row>
        <row r="140">
          <cell r="I140">
            <v>469214.4</v>
          </cell>
          <cell r="J140">
            <v>2.2999999999999998</v>
          </cell>
        </row>
        <row r="141">
          <cell r="I141">
            <v>-2587921627.2199998</v>
          </cell>
          <cell r="J141">
            <v>3.1</v>
          </cell>
        </row>
        <row r="142">
          <cell r="I142">
            <v>-6277100558.5500002</v>
          </cell>
          <cell r="J142">
            <v>3.2</v>
          </cell>
        </row>
        <row r="143">
          <cell r="I143">
            <v>0</v>
          </cell>
          <cell r="J143" t="str">
            <v>*</v>
          </cell>
        </row>
        <row r="144">
          <cell r="I144">
            <v>-39413200</v>
          </cell>
          <cell r="J144">
            <v>4.2</v>
          </cell>
        </row>
        <row r="145">
          <cell r="I145">
            <v>-249159591.22</v>
          </cell>
          <cell r="J145">
            <v>4.4000000000000004</v>
          </cell>
        </row>
        <row r="146">
          <cell r="I146">
            <v>-4097801.21</v>
          </cell>
          <cell r="J146">
            <v>4.4000000000000004</v>
          </cell>
        </row>
        <row r="147">
          <cell r="I147">
            <v>-19941087.940000001</v>
          </cell>
          <cell r="J147">
            <v>4.4000000000000004</v>
          </cell>
        </row>
        <row r="148">
          <cell r="I148">
            <v>-3779191906.52</v>
          </cell>
          <cell r="J148">
            <v>4.0999999999999996</v>
          </cell>
        </row>
        <row r="149">
          <cell r="I149">
            <v>-18260183.440000001</v>
          </cell>
          <cell r="J149">
            <v>4.4000000000000004</v>
          </cell>
        </row>
        <row r="150">
          <cell r="I150">
            <v>-65120164.710000001</v>
          </cell>
          <cell r="J150">
            <v>4.2</v>
          </cell>
        </row>
        <row r="151">
          <cell r="I151">
            <v>-27074850</v>
          </cell>
          <cell r="J151">
            <v>4.2</v>
          </cell>
        </row>
        <row r="152">
          <cell r="I152">
            <v>-52114066.5</v>
          </cell>
          <cell r="J152">
            <v>4.2</v>
          </cell>
        </row>
        <row r="153">
          <cell r="I153">
            <v>-1778599</v>
          </cell>
          <cell r="J153">
            <v>4.2</v>
          </cell>
        </row>
        <row r="154">
          <cell r="I154">
            <v>-1765192</v>
          </cell>
          <cell r="J154">
            <v>4.2</v>
          </cell>
        </row>
        <row r="155">
          <cell r="I155">
            <v>-3561219.92</v>
          </cell>
          <cell r="J155">
            <v>4.2</v>
          </cell>
        </row>
        <row r="156">
          <cell r="I156">
            <v>-286714237.44</v>
          </cell>
          <cell r="J156">
            <v>4.0999999999999996</v>
          </cell>
        </row>
        <row r="157">
          <cell r="I157">
            <v>-16536660</v>
          </cell>
          <cell r="J157">
            <v>4.2</v>
          </cell>
        </row>
        <row r="158">
          <cell r="I158">
            <v>-26426760.809999999</v>
          </cell>
          <cell r="J158">
            <v>4.2</v>
          </cell>
        </row>
        <row r="159">
          <cell r="I159">
            <v>-1804342.64</v>
          </cell>
          <cell r="J159">
            <v>4.2</v>
          </cell>
        </row>
        <row r="160">
          <cell r="I160">
            <v>-26911500</v>
          </cell>
          <cell r="J160">
            <v>4.2</v>
          </cell>
        </row>
        <row r="161">
          <cell r="I161">
            <v>-100778397.98999999</v>
          </cell>
          <cell r="J161">
            <v>4.2</v>
          </cell>
        </row>
        <row r="162">
          <cell r="I162">
            <v>-46307</v>
          </cell>
          <cell r="J162">
            <v>4.2</v>
          </cell>
        </row>
        <row r="163">
          <cell r="I163">
            <v>-4322836.2</v>
          </cell>
          <cell r="J163">
            <v>4.2</v>
          </cell>
        </row>
        <row r="164">
          <cell r="I164">
            <v>-1122359.6000000001</v>
          </cell>
          <cell r="J164">
            <v>4.2</v>
          </cell>
        </row>
        <row r="165">
          <cell r="I165">
            <v>-6774383.9199999999</v>
          </cell>
          <cell r="J165">
            <v>4.4000000000000004</v>
          </cell>
        </row>
        <row r="166">
          <cell r="I166">
            <v>-2973200</v>
          </cell>
          <cell r="J166">
            <v>4.2</v>
          </cell>
        </row>
        <row r="167">
          <cell r="I167">
            <v>-42236065.600000001</v>
          </cell>
          <cell r="J167">
            <v>4.2</v>
          </cell>
        </row>
        <row r="168">
          <cell r="I168">
            <v>-15441300</v>
          </cell>
          <cell r="J168">
            <v>4.2</v>
          </cell>
        </row>
        <row r="169">
          <cell r="I169">
            <v>-340000</v>
          </cell>
          <cell r="J169">
            <v>4.2</v>
          </cell>
        </row>
        <row r="170">
          <cell r="I170">
            <v>-210000</v>
          </cell>
          <cell r="J170">
            <v>4.2</v>
          </cell>
        </row>
        <row r="171">
          <cell r="I171">
            <v>-486113.21</v>
          </cell>
          <cell r="J171">
            <v>4.2</v>
          </cell>
        </row>
        <row r="172">
          <cell r="I172">
            <v>-169500</v>
          </cell>
          <cell r="J172">
            <v>4.2</v>
          </cell>
        </row>
        <row r="173">
          <cell r="I173">
            <v>29095891.82</v>
          </cell>
          <cell r="J173">
            <v>4.2</v>
          </cell>
        </row>
        <row r="174">
          <cell r="I174">
            <v>-2984.85</v>
          </cell>
          <cell r="J174">
            <v>4.4000000000000004</v>
          </cell>
        </row>
        <row r="175">
          <cell r="I175">
            <v>-18.079999999999998</v>
          </cell>
          <cell r="J175">
            <v>4.4000000000000004</v>
          </cell>
        </row>
        <row r="176">
          <cell r="I176">
            <v>-122298699.69</v>
          </cell>
          <cell r="J176">
            <v>4.4000000000000004</v>
          </cell>
        </row>
        <row r="177">
          <cell r="I177">
            <v>-2415381950.6700001</v>
          </cell>
          <cell r="J177">
            <v>4.3</v>
          </cell>
        </row>
        <row r="178">
          <cell r="I178">
            <v>-15110039.060000001</v>
          </cell>
          <cell r="J178" t="str">
            <v>*</v>
          </cell>
        </row>
        <row r="179">
          <cell r="I179">
            <v>16390165</v>
          </cell>
          <cell r="J179">
            <v>5.0999999999999996</v>
          </cell>
        </row>
        <row r="180">
          <cell r="I180">
            <v>1775045362.3800001</v>
          </cell>
          <cell r="J180">
            <v>5.0999999999999996</v>
          </cell>
        </row>
        <row r="181">
          <cell r="I181">
            <v>230000</v>
          </cell>
          <cell r="J181">
            <v>5.0999999999999996</v>
          </cell>
        </row>
        <row r="182">
          <cell r="I182">
            <v>477135268.05000001</v>
          </cell>
          <cell r="J182">
            <v>5.0999999999999996</v>
          </cell>
        </row>
        <row r="183">
          <cell r="I183">
            <v>36727472.409999996</v>
          </cell>
          <cell r="J183">
            <v>5.0999999999999996</v>
          </cell>
        </row>
        <row r="184">
          <cell r="I184">
            <v>13999999.970000001</v>
          </cell>
          <cell r="J184">
            <v>5.0999999999999996</v>
          </cell>
        </row>
        <row r="185">
          <cell r="I185">
            <v>113057464.33</v>
          </cell>
          <cell r="J185">
            <v>5.0999999999999996</v>
          </cell>
        </row>
        <row r="186">
          <cell r="I186">
            <v>664880238.14999998</v>
          </cell>
          <cell r="J186">
            <v>5.0999999999999996</v>
          </cell>
        </row>
        <row r="187">
          <cell r="I187">
            <v>70071</v>
          </cell>
          <cell r="J187">
            <v>5.0999999999999996</v>
          </cell>
        </row>
        <row r="188">
          <cell r="I188">
            <v>169320206.69999999</v>
          </cell>
          <cell r="J188">
            <v>5.0999999999999996</v>
          </cell>
        </row>
        <row r="189">
          <cell r="I189">
            <v>124318099.36</v>
          </cell>
          <cell r="J189">
            <v>5.0999999999999996</v>
          </cell>
        </row>
        <row r="190">
          <cell r="I190">
            <v>8987334.5700000003</v>
          </cell>
          <cell r="J190">
            <v>5.0999999999999996</v>
          </cell>
        </row>
        <row r="191">
          <cell r="I191">
            <v>152441999.33000001</v>
          </cell>
          <cell r="J191">
            <v>5.0999999999999996</v>
          </cell>
        </row>
        <row r="192">
          <cell r="I192">
            <v>185467646.81</v>
          </cell>
          <cell r="J192">
            <v>5.0999999999999996</v>
          </cell>
        </row>
        <row r="193">
          <cell r="I193">
            <v>85836617.890000001</v>
          </cell>
          <cell r="J193">
            <v>5.0999999999999996</v>
          </cell>
        </row>
        <row r="194">
          <cell r="I194">
            <v>158298628.66</v>
          </cell>
          <cell r="J194">
            <v>5.0999999999999996</v>
          </cell>
        </row>
        <row r="195">
          <cell r="I195">
            <v>161078627.62</v>
          </cell>
          <cell r="J195">
            <v>5.0999999999999996</v>
          </cell>
        </row>
        <row r="196">
          <cell r="I196">
            <v>24149205.32</v>
          </cell>
          <cell r="J196">
            <v>5.0999999999999996</v>
          </cell>
        </row>
        <row r="197">
          <cell r="I197">
            <v>0</v>
          </cell>
          <cell r="J197">
            <v>5.0999999999999996</v>
          </cell>
        </row>
        <row r="198">
          <cell r="I198">
            <v>86447.33</v>
          </cell>
          <cell r="J198">
            <v>5.0999999999999996</v>
          </cell>
        </row>
        <row r="199">
          <cell r="I199">
            <v>1196.06</v>
          </cell>
          <cell r="J199">
            <v>5.0999999999999996</v>
          </cell>
        </row>
        <row r="200">
          <cell r="I200">
            <v>127.27</v>
          </cell>
          <cell r="J200">
            <v>5.0999999999999996</v>
          </cell>
        </row>
        <row r="201">
          <cell r="I201">
            <v>1710.36</v>
          </cell>
          <cell r="J201">
            <v>5.5</v>
          </cell>
        </row>
        <row r="202">
          <cell r="I202">
            <v>63306312.560000002</v>
          </cell>
          <cell r="J202">
            <v>5.5</v>
          </cell>
        </row>
        <row r="203">
          <cell r="I203">
            <v>60060.02</v>
          </cell>
          <cell r="J203">
            <v>5.5</v>
          </cell>
        </row>
        <row r="204">
          <cell r="I204">
            <v>74388621.290000007</v>
          </cell>
          <cell r="J204">
            <v>5.5</v>
          </cell>
        </row>
        <row r="205">
          <cell r="I205">
            <v>68808016.969999999</v>
          </cell>
          <cell r="J205">
            <v>5.5</v>
          </cell>
        </row>
        <row r="206">
          <cell r="I206">
            <v>2145956.9500000002</v>
          </cell>
          <cell r="J206">
            <v>5.5</v>
          </cell>
        </row>
        <row r="207">
          <cell r="I207">
            <v>1211785.03</v>
          </cell>
          <cell r="J207">
            <v>5.5</v>
          </cell>
        </row>
        <row r="208">
          <cell r="I208">
            <v>1065450</v>
          </cell>
          <cell r="J208">
            <v>5.5</v>
          </cell>
        </row>
        <row r="209">
          <cell r="I209">
            <v>2455118.9300000002</v>
          </cell>
          <cell r="J209">
            <v>5.5</v>
          </cell>
        </row>
        <row r="210">
          <cell r="I210">
            <v>204102.78</v>
          </cell>
          <cell r="J210">
            <v>5.5</v>
          </cell>
        </row>
        <row r="211">
          <cell r="I211">
            <v>7453745.8600000003</v>
          </cell>
          <cell r="J211">
            <v>5.5</v>
          </cell>
        </row>
        <row r="212">
          <cell r="I212">
            <v>2503550.83</v>
          </cell>
          <cell r="J212">
            <v>5.5</v>
          </cell>
        </row>
        <row r="213">
          <cell r="I213">
            <v>149392237.63</v>
          </cell>
          <cell r="J213">
            <v>5.5</v>
          </cell>
        </row>
        <row r="214">
          <cell r="I214">
            <v>12370047.130000001</v>
          </cell>
          <cell r="J214">
            <v>5.5</v>
          </cell>
        </row>
        <row r="215">
          <cell r="I215">
            <v>230149745.44</v>
          </cell>
          <cell r="J215">
            <v>5.5</v>
          </cell>
        </row>
        <row r="216">
          <cell r="I216">
            <v>1100000</v>
          </cell>
          <cell r="J216">
            <v>5.5</v>
          </cell>
        </row>
        <row r="217">
          <cell r="I217">
            <v>3803128.28</v>
          </cell>
          <cell r="J217">
            <v>5.5</v>
          </cell>
        </row>
        <row r="218">
          <cell r="I218">
            <v>3561182.61</v>
          </cell>
          <cell r="J218">
            <v>5.5</v>
          </cell>
        </row>
        <row r="219">
          <cell r="I219">
            <v>7305932.75</v>
          </cell>
          <cell r="J219">
            <v>5.5</v>
          </cell>
        </row>
        <row r="220">
          <cell r="I220">
            <v>1015266.64</v>
          </cell>
          <cell r="J220">
            <v>5.5</v>
          </cell>
        </row>
        <row r="221">
          <cell r="I221">
            <v>2183926.9500000002</v>
          </cell>
          <cell r="J221">
            <v>5.5</v>
          </cell>
        </row>
        <row r="222">
          <cell r="I222">
            <v>4433030</v>
          </cell>
          <cell r="J222">
            <v>5.5</v>
          </cell>
        </row>
        <row r="223">
          <cell r="I223">
            <v>35095992.170000002</v>
          </cell>
          <cell r="J223">
            <v>5.5</v>
          </cell>
        </row>
        <row r="224">
          <cell r="I224">
            <v>53336759.549999997</v>
          </cell>
          <cell r="J224">
            <v>5.5</v>
          </cell>
        </row>
        <row r="225">
          <cell r="I225">
            <v>7304157.0899999999</v>
          </cell>
          <cell r="J225">
            <v>5.5</v>
          </cell>
        </row>
        <row r="226">
          <cell r="I226">
            <v>22964656.539999999</v>
          </cell>
          <cell r="J226">
            <v>5.5</v>
          </cell>
        </row>
        <row r="227">
          <cell r="I227">
            <v>12492514.810000001</v>
          </cell>
          <cell r="J227">
            <v>5.5</v>
          </cell>
        </row>
        <row r="228">
          <cell r="I228">
            <v>42047225.740000002</v>
          </cell>
          <cell r="J228">
            <v>5.5</v>
          </cell>
        </row>
        <row r="229">
          <cell r="I229">
            <v>38767036.579999998</v>
          </cell>
          <cell r="J229">
            <v>5.5</v>
          </cell>
        </row>
        <row r="230">
          <cell r="I230">
            <v>145098398.41</v>
          </cell>
          <cell r="J230">
            <v>5.5</v>
          </cell>
        </row>
        <row r="231">
          <cell r="I231">
            <v>4757230.67</v>
          </cell>
          <cell r="J231">
            <v>5.5</v>
          </cell>
        </row>
        <row r="232">
          <cell r="I232">
            <v>23381907.739999998</v>
          </cell>
          <cell r="J232">
            <v>5.5</v>
          </cell>
        </row>
        <row r="233">
          <cell r="I233">
            <v>4839865.43</v>
          </cell>
          <cell r="J233">
            <v>5.5</v>
          </cell>
        </row>
        <row r="234">
          <cell r="I234">
            <v>2660204.71</v>
          </cell>
          <cell r="J234">
            <v>5.5</v>
          </cell>
        </row>
        <row r="235">
          <cell r="I235">
            <v>8093317.8499999996</v>
          </cell>
          <cell r="J235">
            <v>5.5</v>
          </cell>
        </row>
        <row r="236">
          <cell r="I236">
            <v>37010508.649999999</v>
          </cell>
          <cell r="J236">
            <v>5.5</v>
          </cell>
        </row>
        <row r="237">
          <cell r="I237">
            <v>1122062</v>
          </cell>
          <cell r="J237">
            <v>5.5</v>
          </cell>
        </row>
        <row r="238">
          <cell r="I238">
            <v>29500</v>
          </cell>
          <cell r="J238">
            <v>5.5</v>
          </cell>
        </row>
        <row r="239">
          <cell r="I239">
            <v>16018063.77</v>
          </cell>
          <cell r="J239">
            <v>5.5</v>
          </cell>
        </row>
        <row r="240">
          <cell r="I240">
            <v>4942283.68</v>
          </cell>
          <cell r="J240">
            <v>5.5</v>
          </cell>
        </row>
        <row r="241">
          <cell r="I241">
            <v>269262.46999999997</v>
          </cell>
          <cell r="J241">
            <v>5.5</v>
          </cell>
        </row>
        <row r="242">
          <cell r="I242">
            <v>367985.82</v>
          </cell>
          <cell r="J242">
            <v>5.5</v>
          </cell>
        </row>
        <row r="243">
          <cell r="I243">
            <v>15983653.619999999</v>
          </cell>
          <cell r="J243">
            <v>5.5</v>
          </cell>
        </row>
        <row r="244">
          <cell r="I244">
            <v>5074429.43</v>
          </cell>
          <cell r="J244">
            <v>5.6</v>
          </cell>
        </row>
        <row r="245">
          <cell r="I245">
            <v>22738930.289999999</v>
          </cell>
          <cell r="J245">
            <v>5.5</v>
          </cell>
        </row>
        <row r="246">
          <cell r="I246">
            <v>22876708.079999998</v>
          </cell>
          <cell r="J246">
            <v>5.5</v>
          </cell>
        </row>
        <row r="247">
          <cell r="I247">
            <v>154728197.00999999</v>
          </cell>
          <cell r="J247">
            <v>5.5</v>
          </cell>
        </row>
        <row r="248">
          <cell r="I248">
            <v>75354049.879999995</v>
          </cell>
          <cell r="J248">
            <v>5.5</v>
          </cell>
        </row>
        <row r="249">
          <cell r="I249">
            <v>19441854.039999999</v>
          </cell>
          <cell r="J249">
            <v>5.5</v>
          </cell>
        </row>
        <row r="250">
          <cell r="I250">
            <v>159613.29999999999</v>
          </cell>
          <cell r="J250">
            <v>5.5</v>
          </cell>
        </row>
        <row r="251">
          <cell r="I251">
            <v>926768.9</v>
          </cell>
          <cell r="J251">
            <v>5.5</v>
          </cell>
        </row>
        <row r="252">
          <cell r="I252">
            <v>11603895.68</v>
          </cell>
          <cell r="J252">
            <v>5.5</v>
          </cell>
        </row>
        <row r="253">
          <cell r="I253">
            <v>84252</v>
          </cell>
          <cell r="J253">
            <v>5.5</v>
          </cell>
        </row>
        <row r="254">
          <cell r="I254">
            <v>1331887.1499999999</v>
          </cell>
          <cell r="J254">
            <v>5.5</v>
          </cell>
        </row>
        <row r="255">
          <cell r="I255">
            <v>83328627.140000001</v>
          </cell>
          <cell r="J255">
            <v>5.5</v>
          </cell>
        </row>
        <row r="256">
          <cell r="I256">
            <v>8926470.2300000004</v>
          </cell>
          <cell r="J256">
            <v>5.5</v>
          </cell>
        </row>
        <row r="257">
          <cell r="I257">
            <v>4953273.3099999996</v>
          </cell>
          <cell r="J257">
            <v>5.3</v>
          </cell>
        </row>
        <row r="258">
          <cell r="I258">
            <v>1108307.92</v>
          </cell>
          <cell r="J258">
            <v>5.3</v>
          </cell>
        </row>
        <row r="259">
          <cell r="I259">
            <v>143290</v>
          </cell>
          <cell r="J259">
            <v>5.3</v>
          </cell>
        </row>
        <row r="260">
          <cell r="I260">
            <v>1181696.5</v>
          </cell>
          <cell r="J260">
            <v>5.3</v>
          </cell>
        </row>
        <row r="261">
          <cell r="I261">
            <v>40682.720000000001</v>
          </cell>
          <cell r="J261">
            <v>5.3</v>
          </cell>
        </row>
        <row r="262">
          <cell r="I262">
            <v>36503</v>
          </cell>
          <cell r="J262">
            <v>5.3</v>
          </cell>
        </row>
        <row r="263">
          <cell r="I263">
            <v>1423599.06</v>
          </cell>
          <cell r="J263">
            <v>5.3</v>
          </cell>
        </row>
        <row r="264">
          <cell r="I264">
            <v>4865182.12</v>
          </cell>
          <cell r="J264">
            <v>5.3</v>
          </cell>
        </row>
        <row r="265">
          <cell r="I265">
            <v>85254.96</v>
          </cell>
          <cell r="J265">
            <v>5.3</v>
          </cell>
        </row>
        <row r="266">
          <cell r="I266">
            <v>2856909.8</v>
          </cell>
          <cell r="J266">
            <v>5.3</v>
          </cell>
        </row>
        <row r="267">
          <cell r="I267">
            <v>5692757.9100000001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ERF-Rendimiento Financiero"/>
    </sheetNames>
    <sheetDataSet>
      <sheetData sheetId="0">
        <row r="23">
          <cell r="G23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138E-6C5A-4497-98C9-426F990E2F82}">
  <sheetPr>
    <tabColor theme="9" tint="-0.499984740745262"/>
  </sheetPr>
  <dimension ref="B1:P370"/>
  <sheetViews>
    <sheetView showGridLines="0" tabSelected="1" zoomScale="120" zoomScaleNormal="120" workbookViewId="0">
      <selection activeCell="G45" sqref="G45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4" t="s">
        <v>0</v>
      </c>
      <c r="D1" s="34"/>
      <c r="E1" s="34"/>
      <c r="F1" s="34"/>
      <c r="G1" s="34"/>
      <c r="H1" s="34"/>
    </row>
    <row r="2" spans="2:12" x14ac:dyDescent="0.25">
      <c r="C2" s="35" t="s">
        <v>1</v>
      </c>
      <c r="D2" s="35"/>
      <c r="E2" s="35"/>
      <c r="F2" s="35"/>
      <c r="G2" s="35"/>
      <c r="H2" s="35"/>
      <c r="J2" s="4"/>
      <c r="K2" s="4"/>
    </row>
    <row r="3" spans="2:12" x14ac:dyDescent="0.25">
      <c r="C3" s="35" t="s">
        <v>2</v>
      </c>
      <c r="D3" s="35"/>
      <c r="E3" s="35"/>
      <c r="F3" s="35"/>
      <c r="G3" s="35"/>
      <c r="H3" s="35"/>
      <c r="J3" s="4"/>
      <c r="K3" s="4"/>
    </row>
    <row r="4" spans="2:12" x14ac:dyDescent="0.25">
      <c r="C4" s="35" t="s">
        <v>3</v>
      </c>
      <c r="D4" s="35"/>
      <c r="E4" s="35"/>
      <c r="F4" s="35"/>
      <c r="G4" s="35"/>
      <c r="H4" s="35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2025</v>
      </c>
      <c r="G6" s="3"/>
      <c r="H6" s="9">
        <v>2024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9</v>
      </c>
      <c r="F8" s="4">
        <v>8935521659.5599995</v>
      </c>
      <c r="G8" s="4"/>
      <c r="H8" s="4">
        <v>7687625033.3899994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10</v>
      </c>
      <c r="E9" s="6"/>
      <c r="F9" s="4">
        <v>278778339.31</v>
      </c>
      <c r="G9" s="4"/>
      <c r="H9" s="4">
        <v>264355725.06999999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11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12</v>
      </c>
      <c r="F11" s="13">
        <v>9214299998.8699989</v>
      </c>
      <c r="G11" s="14"/>
      <c r="H11" s="13">
        <v>7951980758.4599991</v>
      </c>
      <c r="I11" s="4"/>
      <c r="J11" s="4"/>
      <c r="K11" s="4"/>
      <c r="L11" s="4"/>
    </row>
    <row r="12" spans="2:12" x14ac:dyDescent="0.25">
      <c r="C12" s="7" t="s">
        <v>13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14</v>
      </c>
      <c r="E13" s="6"/>
      <c r="F13" s="4">
        <v>307046318.43000001</v>
      </c>
      <c r="G13" s="4"/>
      <c r="H13" s="4">
        <v>307073613.76999998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15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16</v>
      </c>
      <c r="E15" s="6"/>
      <c r="F15" s="4">
        <v>34627844.009999998</v>
      </c>
      <c r="G15" s="4"/>
      <c r="H15" s="4">
        <v>34609844.009999998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17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18</v>
      </c>
      <c r="F17" s="4">
        <v>2329217188.2699986</v>
      </c>
      <c r="G17" s="4"/>
      <c r="H17" s="4">
        <v>2138389534.0400012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x14ac:dyDescent="0.25">
      <c r="B18" s="16">
        <v>1.1100000000000001</v>
      </c>
      <c r="D18" s="5" t="s">
        <v>19</v>
      </c>
      <c r="F18" s="4">
        <v>100691909.59999999</v>
      </c>
      <c r="G18" s="4"/>
      <c r="H18" s="4">
        <v>95592594.670000002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20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21</v>
      </c>
      <c r="F20" s="13">
        <v>2771583260.3099985</v>
      </c>
      <c r="G20" s="14"/>
      <c r="H20" s="13">
        <v>2575665587.4900012</v>
      </c>
      <c r="I20" s="4"/>
      <c r="J20" s="4"/>
      <c r="K20" s="4"/>
      <c r="L20" s="4"/>
    </row>
    <row r="21" spans="2:16" ht="15.75" thickBot="1" x14ac:dyDescent="0.3">
      <c r="C21" s="7" t="s">
        <v>22</v>
      </c>
      <c r="F21" s="19">
        <v>11985883259.179996</v>
      </c>
      <c r="G21" s="20"/>
      <c r="H21" s="19">
        <v>10527646346.950001</v>
      </c>
      <c r="I21" s="4"/>
      <c r="J21" s="4"/>
      <c r="K21" s="4"/>
      <c r="L21" s="4"/>
    </row>
    <row r="22" spans="2:16" ht="15.75" thickTop="1" x14ac:dyDescent="0.25">
      <c r="D22" s="5" t="s">
        <v>23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24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25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26</v>
      </c>
      <c r="F25" s="4">
        <v>121096664.19</v>
      </c>
      <c r="G25" s="4"/>
      <c r="H25" s="4">
        <v>96896485.489999995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27</v>
      </c>
      <c r="E26" s="6"/>
      <c r="F26" s="4">
        <v>43251403.99000001</v>
      </c>
      <c r="G26" s="4"/>
      <c r="H26" s="4">
        <v>27871702.220000003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28</v>
      </c>
      <c r="E27" s="6"/>
      <c r="F27" s="4">
        <v>336296154.08000004</v>
      </c>
      <c r="G27" s="4"/>
      <c r="H27" s="4">
        <v>456295269.43000001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29</v>
      </c>
      <c r="E28" s="6"/>
      <c r="F28" s="4">
        <v>94503010.069999874</v>
      </c>
      <c r="G28" s="4"/>
      <c r="H28" s="4">
        <v>11950649.920000006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30</v>
      </c>
      <c r="F29" s="13">
        <v>595147232.32999992</v>
      </c>
      <c r="G29" s="14"/>
      <c r="H29" s="13">
        <v>593014106.05999994</v>
      </c>
      <c r="I29" s="4"/>
      <c r="J29" s="4"/>
      <c r="K29" s="4"/>
      <c r="L29" s="4"/>
    </row>
    <row r="30" spans="2:16" customFormat="1" x14ac:dyDescent="0.25">
      <c r="C30" s="22" t="s">
        <v>31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32</v>
      </c>
      <c r="E31" s="6"/>
      <c r="F31" s="4">
        <v>305320015.19</v>
      </c>
      <c r="G31" s="4"/>
      <c r="H31" s="4">
        <v>355203381.41000003</v>
      </c>
      <c r="I31" s="4" t="e">
        <f>-SUMIF('[33]Balanza 202509'!$J$3:$J$267,"2.5",'[33]Balanza 202509'!$I$3:$I$267)</f>
        <v>#VALUE!</v>
      </c>
      <c r="J31" s="4" t="e">
        <f>-SUMIF('[33]Balanza 202509'!$J$3:$J$267,"2.5",'[33]Balanza 202509'!$I$3:$I$267)</f>
        <v>#VALUE!</v>
      </c>
      <c r="K31" s="4" t="e">
        <f>-SUMIF('[33]Balanza 202509'!$J$3:$J$267,"2.5",'[33]Balanza 202509'!$I$3:$I$267)</f>
        <v>#VALUE!</v>
      </c>
      <c r="L31" s="4" t="e">
        <f>-SUMIF('[33]Balanza 202509'!$J$3:$J$267,"2.5",'[33]Balanza 202509'!$I$3:$I$267)</f>
        <v>#VALUE!</v>
      </c>
      <c r="M31" s="24"/>
      <c r="P31" s="25"/>
    </row>
    <row r="32" spans="2:16" customFormat="1" x14ac:dyDescent="0.25">
      <c r="B32">
        <v>2.6</v>
      </c>
      <c r="C32" s="11"/>
      <c r="D32" s="5" t="s">
        <v>33</v>
      </c>
      <c r="E32" s="6"/>
      <c r="F32" s="4">
        <v>35099630.32</v>
      </c>
      <c r="G32" s="4"/>
      <c r="H32" s="4">
        <v>180623949.60999998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34</v>
      </c>
      <c r="D33" s="11"/>
      <c r="E33" s="6"/>
      <c r="F33" s="26">
        <v>340419645.50999999</v>
      </c>
      <c r="G33" s="27"/>
      <c r="H33" s="26">
        <v>535827331.01999998</v>
      </c>
      <c r="I33" s="4"/>
      <c r="J33" s="4"/>
      <c r="K33" s="4"/>
      <c r="L33" s="4"/>
    </row>
    <row r="34" spans="2:16" x14ac:dyDescent="0.25">
      <c r="C34" s="7" t="s">
        <v>35</v>
      </c>
      <c r="F34" s="13">
        <v>935566877.83999991</v>
      </c>
      <c r="G34" s="20"/>
      <c r="H34" s="13">
        <v>1128841437.0799999</v>
      </c>
      <c r="I34" s="4"/>
      <c r="J34" s="4"/>
      <c r="K34" s="4"/>
    </row>
    <row r="35" spans="2:16" x14ac:dyDescent="0.25">
      <c r="C35" s="7"/>
      <c r="F35" s="4"/>
      <c r="G35" s="4"/>
      <c r="H35" s="4" t="s">
        <v>23</v>
      </c>
      <c r="I35" s="4"/>
      <c r="J35" s="4"/>
      <c r="K35" s="4"/>
      <c r="P35" s="28"/>
    </row>
    <row r="36" spans="2:16" x14ac:dyDescent="0.25">
      <c r="C36" s="7" t="s">
        <v>36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37</v>
      </c>
      <c r="E37" s="6"/>
      <c r="F37" s="4">
        <v>2587921627.2199998</v>
      </c>
      <c r="G37" s="4"/>
      <c r="H37" s="4">
        <v>2587921627.2199998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38</v>
      </c>
      <c r="E38" s="6"/>
      <c r="F38" s="4">
        <v>6277100558.5500002</v>
      </c>
      <c r="G38" s="4"/>
      <c r="H38" s="4">
        <v>3673416903.1199999</v>
      </c>
      <c r="I38" s="4"/>
      <c r="J38" s="4"/>
      <c r="K38" s="4"/>
      <c r="L38" s="4"/>
      <c r="M38" s="24"/>
    </row>
    <row r="39" spans="2:16" x14ac:dyDescent="0.25">
      <c r="D39" s="5" t="s">
        <v>39</v>
      </c>
      <c r="F39" s="4">
        <v>2185294195.5688934</v>
      </c>
      <c r="G39" s="4">
        <f>'[34] ERF-Rendimiento Financiero'!G23</f>
        <v>0</v>
      </c>
      <c r="H39" s="4">
        <v>3137466380.4900007</v>
      </c>
      <c r="I39" s="4"/>
      <c r="J39" s="4"/>
      <c r="K39" s="4"/>
      <c r="L39" s="4"/>
      <c r="N39" s="29"/>
      <c r="O39" s="29"/>
    </row>
    <row r="40" spans="2:16" x14ac:dyDescent="0.25">
      <c r="C40" s="7" t="s">
        <v>40</v>
      </c>
      <c r="F40" s="26">
        <v>11050316381.338894</v>
      </c>
      <c r="G40" s="20"/>
      <c r="H40" s="26">
        <v>9398804909.8300018</v>
      </c>
      <c r="I40" s="4"/>
      <c r="J40" s="4"/>
      <c r="K40" s="4"/>
      <c r="O40" s="30"/>
    </row>
    <row r="41" spans="2:16" ht="15.75" thickBot="1" x14ac:dyDescent="0.3">
      <c r="C41" s="7" t="s">
        <v>41</v>
      </c>
      <c r="F41" s="19">
        <v>11985883259.178894</v>
      </c>
      <c r="G41" s="10"/>
      <c r="H41" s="19">
        <v>10527646346.910002</v>
      </c>
      <c r="I41" s="4"/>
      <c r="J41" s="4"/>
      <c r="K41" s="4"/>
    </row>
    <row r="42" spans="2:16" ht="15.75" thickTop="1" x14ac:dyDescent="0.25">
      <c r="C42" s="7"/>
      <c r="F42" s="31"/>
      <c r="G42" s="10"/>
      <c r="H42" s="31"/>
      <c r="I42" s="4"/>
      <c r="J42" s="4"/>
      <c r="K42" s="4"/>
    </row>
    <row r="43" spans="2:16" x14ac:dyDescent="0.25">
      <c r="F43" s="32"/>
      <c r="H43" s="4"/>
    </row>
    <row r="44" spans="2:16" x14ac:dyDescent="0.25">
      <c r="F44" s="32"/>
    </row>
    <row r="45" spans="2:16" x14ac:dyDescent="0.25">
      <c r="F45" s="32"/>
    </row>
    <row r="65" hidden="1" x14ac:dyDescent="0.25"/>
    <row r="132" spans="3:3" x14ac:dyDescent="0.25">
      <c r="C132" s="5" t="s">
        <v>42</v>
      </c>
    </row>
    <row r="370" spans="3:3" ht="409.5" x14ac:dyDescent="0.25">
      <c r="C370" s="33" t="s">
        <v>43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2025-12-22T21:42:04Z</cp:lastPrinted>
  <dcterms:created xsi:type="dcterms:W3CDTF">2025-12-22T21:38:52Z</dcterms:created>
  <dcterms:modified xsi:type="dcterms:W3CDTF">2025-12-22T21:51:19Z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2025-12-22T21:39:49Z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814d6d3c-54d5-4865-80a4-f75e2e49ca6a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