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8_{B07B83C2-1316-4E89-9DA4-5D7F7DB584AE}" xr6:coauthVersionLast="47" xr6:coauthVersionMax="47" xr10:uidLastSave="{00000000-0000-0000-0000-000000000000}"/>
  <bookViews>
    <workbookView xWindow="-120" yWindow="-120" windowWidth="20730" windowHeight="11040" xr2:uid="{A32161FA-CF16-4427-B8F1-83435989B79F}"/>
  </bookViews>
  <sheets>
    <sheet name="ABRIL 2025" sheetId="1" r:id="rId1"/>
  </sheets>
  <definedNames>
    <definedName name="_xlnm.Print_Area" localSheetId="0">'ABRIL 2025'!$A$2:$K$256</definedName>
    <definedName name="_xlnm.Print_Titles" localSheetId="0">'ABRIL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8" i="1" l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K221" i="1"/>
  <c r="K248" i="1" s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48" i="1" s="1"/>
</calcChain>
</file>

<file path=xl/sharedStrings.xml><?xml version="1.0" encoding="utf-8"?>
<sst xmlns="http://schemas.openxmlformats.org/spreadsheetml/2006/main" count="1229" uniqueCount="688">
  <si>
    <t>Dirección General de Aduanas</t>
  </si>
  <si>
    <t>Estado de Cuentas por Pagar Proveedores</t>
  </si>
  <si>
    <t>Al  30 de Abril del 2025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</si>
  <si>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</si>
  <si>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</si>
  <si>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</si>
  <si>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</si>
  <si>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</si>
  <si>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</si>
  <si>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</si>
  <si>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</si>
  <si>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</si>
  <si>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</si>
  <si>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</si>
  <si>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CP000000003</t>
  </si>
  <si>
    <t>ABC SOFTWARE SRL</t>
  </si>
  <si>
    <t>SERVICIOS DE INFORMÁTICA Y SISTEMAS COMPUTARIZADOS</t>
  </si>
  <si>
    <t>B1500000627</t>
  </si>
  <si>
    <t>SERVICIO SOPORTE Y MANTENIMIENTO SISTEMA WINSCT ASISTENCIA D</t>
  </si>
  <si>
    <t>B1500000630</t>
  </si>
  <si>
    <t>SERVICIO SOPORTE Y MANTENIMIENTO SISTEMA WINSCTASISTENCIA D</t>
  </si>
  <si>
    <t>CP000000008</t>
  </si>
  <si>
    <t>AIR LIQUIDE DOMINICANA, SAS.</t>
  </si>
  <si>
    <t>OTROS PRODUCTOS QUÍMICOS Y CONEXOS</t>
  </si>
  <si>
    <t>B1500021391</t>
  </si>
  <si>
    <t>SERVICIO DE LLENADO DE TANQUES DE GASES DE ALTA PUREZA.</t>
  </si>
  <si>
    <t>E450000001522</t>
  </si>
  <si>
    <t>E450000001522 SUMINISTRO GASES DE ALTA PUREZA</t>
  </si>
  <si>
    <t>E450000001736</t>
  </si>
  <si>
    <t>E450000001736 SUM LLENADO DE GASES DE ALTA PUREZA</t>
  </si>
  <si>
    <t>CP000000025</t>
  </si>
  <si>
    <t>CENTRO CUESTA NACIONAL SAS</t>
  </si>
  <si>
    <t>ALIMENTOS Y BEBIDAS PARA PERSONAS</t>
  </si>
  <si>
    <t>B1500219206</t>
  </si>
  <si>
    <t>COMPRA ALIMENTOS Y BEBIDAS PARA COMEDOR DEL DESPACHO</t>
  </si>
  <si>
    <t>B1500219198</t>
  </si>
  <si>
    <t>COMPRA DE ALIMENTOS Y BEBIDAS PARA CENTRO DE CAPACITACION OM</t>
  </si>
  <si>
    <t>B1500219205</t>
  </si>
  <si>
    <t>COMPRA  ALIMENTOS Y BEBIDAS PARA CENTRO DE CAPACITACION OMA</t>
  </si>
  <si>
    <t>B1500219240</t>
  </si>
  <si>
    <t>COMPRA DE ALIMENTOS Y BEBIDAS PARA CENTRO CAPACITACION OMA</t>
  </si>
  <si>
    <t>B1500219241</t>
  </si>
  <si>
    <t>COMPRA ALIMENTOS Y BEBIDAS PARA CENTRO CAPACITACION OMA</t>
  </si>
  <si>
    <t>B1500219242</t>
  </si>
  <si>
    <t>COMPRA HIELO PARA CENTRO DE CAPACITACION OMA</t>
  </si>
  <si>
    <t>CP000000029</t>
  </si>
  <si>
    <t>COLUMBUS NETWORKS DOMINICANA, S. A.</t>
  </si>
  <si>
    <t>SERVICIO DE INTERNET Y TELEVISIÓN POR CABLE</t>
  </si>
  <si>
    <t>E450000000984</t>
  </si>
  <si>
    <t>CUENTA 50005507 MARZO 2025. SERVICIO DE CONECTIVIDAD MPLS.</t>
  </si>
  <si>
    <t>E450000001006</t>
  </si>
  <si>
    <t>CUENTA 50015695 MARZO 2025.  SERVICIO DE CONECTIVIDAD EN DEP</t>
  </si>
  <si>
    <t>E450000000989</t>
  </si>
  <si>
    <t>CUENTA 50000868 MARZO 2025. SERVICIO DE ENLACE DE DATOS PARA</t>
  </si>
  <si>
    <t>E450000001053</t>
  </si>
  <si>
    <t>CUENTA 50000868 MARZO 2025. TRASLADO DE LA LINEA DE DATOS DE</t>
  </si>
  <si>
    <t>E450000000971</t>
  </si>
  <si>
    <t>CUENTA 50000692 MARZO 2025.SERVICIO DE INTERNET POR BANDA AN</t>
  </si>
  <si>
    <t>ALQUILER DE EQUIPO PARA COMPUTACIÓN</t>
  </si>
  <si>
    <t>E450000000964</t>
  </si>
  <si>
    <t>CUENTA 50001258 MARZO 2025.FUNCIONAMIENTO DE LOS EQUIPOS DE</t>
  </si>
  <si>
    <t>TELÉFONO LOCAL</t>
  </si>
  <si>
    <t>E450000000981</t>
  </si>
  <si>
    <t>CUENTA 50006357 MARZO 2025. SERVICIO DE CONTINGENCIA DE CENT</t>
  </si>
  <si>
    <t>E450000000983</t>
  </si>
  <si>
    <t>CUENTA 50005603 MARZO 2025. SERVICIO DE CONECTIVIDAD MPLS AI</t>
  </si>
  <si>
    <t>CP000000032</t>
  </si>
  <si>
    <t>CONDOMINIO MALECON CENTER</t>
  </si>
  <si>
    <t>LIMPIEZA E HIGIENE</t>
  </si>
  <si>
    <t>B1500004171</t>
  </si>
  <si>
    <t>L 114A ABRIL 2025. SERVICIO DE MANTENIMIENTO DE AREA COMUN</t>
  </si>
  <si>
    <t>B1500004182</t>
  </si>
  <si>
    <t>L-102B ABRIL 2025. SERVICIO DE MANTENIMIENTO DE AREA COMUN.</t>
  </si>
  <si>
    <t>CP000000034</t>
  </si>
  <si>
    <t>CONSTRUCTORA ASG, SRL</t>
  </si>
  <si>
    <t>ALQUILERES Y RENTAS DE EDIFICIOS Y LOCALES</t>
  </si>
  <si>
    <t>B1500000022</t>
  </si>
  <si>
    <t>B1500000022 SERVICIOS ALQUILER AGOSTO 24 HASTA FEB 25</t>
  </si>
  <si>
    <t>B1500000021</t>
  </si>
  <si>
    <t>B1500000021 RECONOCIMIENTO DE DEUDA ARRENDAMIENTO</t>
  </si>
  <si>
    <t>CP000000044</t>
  </si>
  <si>
    <t>EDITORA DEL CARIBE, C POR A</t>
  </si>
  <si>
    <t>PUBLICACIONES DE AVISOS OFICIALES</t>
  </si>
  <si>
    <t>B1500006306</t>
  </si>
  <si>
    <t>SERVICIO DE PUBLICIDAD LLAMADO A LICITACION DGAP-CC-LPN-2024</t>
  </si>
  <si>
    <t>CP000000046</t>
  </si>
  <si>
    <t>EDITORA HOY, S.A.S.</t>
  </si>
  <si>
    <t>E450000000105</t>
  </si>
  <si>
    <t>AVISO DE SUBASTA</t>
  </si>
  <si>
    <t>E450000000106</t>
  </si>
  <si>
    <t>SERVICIO DE PUBLICIDAD PARA LLAMADO A LICITACION DGAP-CCC-LP</t>
  </si>
  <si>
    <t>E450000000100</t>
  </si>
  <si>
    <t>CP000000054</t>
  </si>
  <si>
    <t>GALERIA LEGAL BNR SRL</t>
  </si>
  <si>
    <t>SERVICIOS JURIDICOS</t>
  </si>
  <si>
    <t>B1500000714</t>
  </si>
  <si>
    <t>SERVICIOS JURIDICOS, ACTO NOTARIAL</t>
  </si>
  <si>
    <t>B1500000715</t>
  </si>
  <si>
    <t>CP000000084</t>
  </si>
  <si>
    <t>OBELCA, SRL</t>
  </si>
  <si>
    <t>SERVICIOS DE MANTENIMIENTO, REPARACIÓN, DESMONTE E INSTALACI</t>
  </si>
  <si>
    <t>B1500000818</t>
  </si>
  <si>
    <t>B1500000818 SERV REPARACION Y MANTENIMIENTO CHILLER EN LA CO</t>
  </si>
  <si>
    <t>PRODUCTOS MEDICINALES PARA USO HUMANO</t>
  </si>
  <si>
    <t>B1500000833</t>
  </si>
  <si>
    <t>SUMINSTRO INSUMOS DE JARDINERIA PARA PARQUEO, SEDE CENTRAL D</t>
  </si>
  <si>
    <t>PRODUCTOS Y ÚTILES DIVERSOS</t>
  </si>
  <si>
    <t>CP000000090</t>
  </si>
  <si>
    <t>PUBLICACIONES AHORA  S A S</t>
  </si>
  <si>
    <t>B1500005089</t>
  </si>
  <si>
    <t>CP000000094</t>
  </si>
  <si>
    <t>RICHARD ALFREDO ROSARIO ROJAS</t>
  </si>
  <si>
    <t>B1500000203</t>
  </si>
  <si>
    <t>SRVICIOS JURIDICOS, ACTO NOTARIAL</t>
  </si>
  <si>
    <t>CP000000095</t>
  </si>
  <si>
    <t>SAN MIGUEL &amp; CIA, SRL.</t>
  </si>
  <si>
    <t>MANTENIMIENTO Y REPARACIÓN DE EQUIPOS DE TRANSPORTE, TRACCIÓ</t>
  </si>
  <si>
    <t>E450000000325</t>
  </si>
  <si>
    <t>MANTENIMIENTO ASCENSORES</t>
  </si>
  <si>
    <t>CP000000097</t>
  </si>
  <si>
    <t>SAVANT CONSULTORES, SRL</t>
  </si>
  <si>
    <t>SERVICIOS DE CAPACITACION</t>
  </si>
  <si>
    <t>B1500000182</t>
  </si>
  <si>
    <t>SERVICIO DE CAPACITACION ESPECIALIZADA EN ISO/IEC 27001 Y IS</t>
  </si>
  <si>
    <t>CP000000099</t>
  </si>
  <si>
    <t>SIGMATEC SRL</t>
  </si>
  <si>
    <t>B1500000368</t>
  </si>
  <si>
    <t>CURSO DE ORTOGRAFIA Y REDACCION DE INFORMES TECNICOS, DGA</t>
  </si>
  <si>
    <t>CP000000104</t>
  </si>
  <si>
    <t>TCO NETWORKING SRL</t>
  </si>
  <si>
    <t>LICENCIAS INFORMÁTICAS</t>
  </si>
  <si>
    <t>B1500001005</t>
  </si>
  <si>
    <t>ADQUISICION DE LICENCIAS PARA USO DE LA DGA</t>
  </si>
  <si>
    <t>CP000000112</t>
  </si>
  <si>
    <t>UNIVERSIDAD FEDERICO HENRIQUEZ Y CARVAJAL</t>
  </si>
  <si>
    <t>BECAS NACIONALES</t>
  </si>
  <si>
    <t>B1500000736</t>
  </si>
  <si>
    <t>PAGO DE LA LIC EN DERECHO DE LA COLABORADORA ALBA NOHELY ROD</t>
  </si>
  <si>
    <t>CP000000114</t>
  </si>
  <si>
    <t>URBANVOLT SOLUTION, SRL</t>
  </si>
  <si>
    <t>ALMACENAJE</t>
  </si>
  <si>
    <t>B1500000811</t>
  </si>
  <si>
    <t>B1500000811 SERV ARCHIVO DOC FEBRERO 25</t>
  </si>
  <si>
    <t>CP000000123</t>
  </si>
  <si>
    <t>MULTICOMPUTOS SRL</t>
  </si>
  <si>
    <t>E450000000066</t>
  </si>
  <si>
    <t>CP000000124</t>
  </si>
  <si>
    <t>MICROSOFT DOMINICANA S.R.L.</t>
  </si>
  <si>
    <t>B1500000181</t>
  </si>
  <si>
    <t>B1500000181 SERV SOPORTE UNIFICADO MICROSOFT P/DGA</t>
  </si>
  <si>
    <t>CP000000126</t>
  </si>
  <si>
    <t>COMPAÑIA DOMINICANA DE TELEFONOS S.A.</t>
  </si>
  <si>
    <t>E450000070849</t>
  </si>
  <si>
    <t>CUENTA 705634806 MARZO 2025. SERVICIO DE INTERNET MOVIL (5G)</t>
  </si>
  <si>
    <t>E450000071906</t>
  </si>
  <si>
    <t>CUENTA 779714524 MARZO 2025.  SERVICIO DE DATOS</t>
  </si>
  <si>
    <t>SERVICIOS TELEFÓNICOS DE LARGA DISTANCIA</t>
  </si>
  <si>
    <t>E450000070783</t>
  </si>
  <si>
    <t>CUENTA 702122492 MARZO 2025. SERVICIO DE FLOTAS.</t>
  </si>
  <si>
    <t>CP000000128</t>
  </si>
  <si>
    <t>DELTA COMERCIAL S A</t>
  </si>
  <si>
    <t>MANTENIMIENTO Y REPARACIÓN DE EQUIPOS DE TRASPORTE, TRACCIÓN</t>
  </si>
  <si>
    <t>E450000002965</t>
  </si>
  <si>
    <t>SERVICIO MANTENIMIENTO VEHICULO</t>
  </si>
  <si>
    <t>CP000000140</t>
  </si>
  <si>
    <t>OHTSU DEL CARIBE</t>
  </si>
  <si>
    <t>LLANTAS Y NEUMÁTICOS</t>
  </si>
  <si>
    <t>B1500002247</t>
  </si>
  <si>
    <t>7/2/2025</t>
  </si>
  <si>
    <t>INSTALACION NEUMATICOS</t>
  </si>
  <si>
    <t>B1500002266</t>
  </si>
  <si>
    <t>13/2/2025</t>
  </si>
  <si>
    <t>INSTALACION DE NEUMATICOS</t>
  </si>
  <si>
    <t>B1500002267</t>
  </si>
  <si>
    <t>B1500002268</t>
  </si>
  <si>
    <t>B1500002269</t>
  </si>
  <si>
    <t>13/3/2025</t>
  </si>
  <si>
    <t>B1500002272</t>
  </si>
  <si>
    <t>19/2/2025</t>
  </si>
  <si>
    <t>B1500002277</t>
  </si>
  <si>
    <t>26/2/2025</t>
  </si>
  <si>
    <t>B1500002279</t>
  </si>
  <si>
    <t>4/3/2025</t>
  </si>
  <si>
    <t>B1500002283</t>
  </si>
  <si>
    <t>6/3/2025</t>
  </si>
  <si>
    <t>B1500002286</t>
  </si>
  <si>
    <t>7/3/2025</t>
  </si>
  <si>
    <t>B1500002292</t>
  </si>
  <si>
    <t>11/3/2025</t>
  </si>
  <si>
    <t>B1500002302</t>
  </si>
  <si>
    <t>17/3/2025</t>
  </si>
  <si>
    <t>B1500002303</t>
  </si>
  <si>
    <t>19/3/2025</t>
  </si>
  <si>
    <t>B1500002320</t>
  </si>
  <si>
    <t>2/4/2025</t>
  </si>
  <si>
    <t>B1500002323</t>
  </si>
  <si>
    <t>3/4/2025</t>
  </si>
  <si>
    <t>INSTALACION DE NEUMATICOS PARA VEHICULOS</t>
  </si>
  <si>
    <t>CP000000314</t>
  </si>
  <si>
    <t>FUNDACION EDUCATIVA DEL CARIBE</t>
  </si>
  <si>
    <t>B1500001151</t>
  </si>
  <si>
    <t>PAGO CORRESP. AL MES DE ABRIL 25, LUIS RODOLFO LUNA</t>
  </si>
  <si>
    <t>CP000000316</t>
  </si>
  <si>
    <t>ACEA DOMINICANA, S.A</t>
  </si>
  <si>
    <t>AGUA</t>
  </si>
  <si>
    <t>B1500009073</t>
  </si>
  <si>
    <t>COD 270206 ABRIL 2025. CONSUMO BASICO DE AGUA</t>
  </si>
  <si>
    <t>CP000000403</t>
  </si>
  <si>
    <t>JARDIN ILUSIONES SRL</t>
  </si>
  <si>
    <t>EVENTOS GENERALES</t>
  </si>
  <si>
    <t>B1500003475</t>
  </si>
  <si>
    <t>SERVICIO DE ALQUILER VARIOS</t>
  </si>
  <si>
    <t>B1500003525</t>
  </si>
  <si>
    <t>B1500003537</t>
  </si>
  <si>
    <t>B1500003483</t>
  </si>
  <si>
    <t>SERVICIOS DE ALQUILER VARIOS</t>
  </si>
  <si>
    <t>B1500003519</t>
  </si>
  <si>
    <t>B1500003541</t>
  </si>
  <si>
    <t>B1500003473</t>
  </si>
  <si>
    <t>B1500003474</t>
  </si>
  <si>
    <t>CP000000406</t>
  </si>
  <si>
    <t>CORAASAN</t>
  </si>
  <si>
    <t>B1500037830</t>
  </si>
  <si>
    <t>SDA-0959-25 SERVICIO CONSUMO AGUA POTABLE ABRIL 2025</t>
  </si>
  <si>
    <t>CP000000425</t>
  </si>
  <si>
    <t>GL PROMOCIONES SRL</t>
  </si>
  <si>
    <t>UTILES MENORES MÉDICO QUIRURGICOS</t>
  </si>
  <si>
    <t>B1500002349</t>
  </si>
  <si>
    <t>ADQUISICION MATERIAL DE APOYO PARA LA SEMANA DE LA SALUD, DGA</t>
  </si>
  <si>
    <t>CP000000432</t>
  </si>
  <si>
    <t>INSTITUTO NAC DE AGUAS POTABLES Y ALC</t>
  </si>
  <si>
    <t>E450000002475</t>
  </si>
  <si>
    <t>CONTRATO 158917 MARZO 2025. CONSUMO DE AGUA POTABLE.</t>
  </si>
  <si>
    <t>CP000000433</t>
  </si>
  <si>
    <t>ELECTROCONSTRUCONT, SRL</t>
  </si>
  <si>
    <t>B1500000218</t>
  </si>
  <si>
    <t>Mantenimiento y reparación de equipos industriales y producc</t>
  </si>
  <si>
    <t>B1500000223</t>
  </si>
  <si>
    <t>B1500000233  SERV REPARACION MUFFLER PLANTA ELECTRICA</t>
  </si>
  <si>
    <t>CP000000438</t>
  </si>
  <si>
    <t>PINK IGUANA, SRL</t>
  </si>
  <si>
    <t>B1500000972</t>
  </si>
  <si>
    <t>ADQUSICION DE BOTELLAS DE GATORADE, IMPULSO, ETC PARA EVENTO</t>
  </si>
  <si>
    <t>CP000000455</t>
  </si>
  <si>
    <t>VELEZ IMPORT SRL</t>
  </si>
  <si>
    <t>ÚTILES DE ESCRITORIO, OFICINA INFORMÁTICA Y DE ENSEÑANZA</t>
  </si>
  <si>
    <t>B1500001226</t>
  </si>
  <si>
    <t xml:space="preserve"> B1500001226 ADQ MATERIAL GASTABLE DE OFICINA</t>
  </si>
  <si>
    <t>CP000000534</t>
  </si>
  <si>
    <t>PONTIFICIA UNIVERSIDAD CAT MADRE Y MAESTRA</t>
  </si>
  <si>
    <t>E450000000557</t>
  </si>
  <si>
    <t>PAGO DE LA MAESTRIA EN DERECHO CONT Y GARANTIAS DE DER FUNDA</t>
  </si>
  <si>
    <t>CP000000535</t>
  </si>
  <si>
    <t>UNIVERSIDAD APEC</t>
  </si>
  <si>
    <t>B1500004980</t>
  </si>
  <si>
    <t>PAGO DEL TRIMESTRE ENERO-ABRIL 2025 DE LA COLAB. JOSMERI STE</t>
  </si>
  <si>
    <t>CP000000538</t>
  </si>
  <si>
    <t>UNIVERSIDAD AUTONOMA DE STO DGO</t>
  </si>
  <si>
    <t>B1500002986</t>
  </si>
  <si>
    <t>PAGO CORRESP. AL MODULO 2, DE LA MAESTRIA EN GESTION DE LAS</t>
  </si>
  <si>
    <t>B1500002987</t>
  </si>
  <si>
    <t>OTRAS TRANSFERENCIAS CORRIENTES A INSTITUCIONES DESCENTRALIZ</t>
  </si>
  <si>
    <t>SDA-0914-25</t>
  </si>
  <si>
    <t>SDA-0914-25 COLABORACION ECONOMICA UNICA ABRIL 2025</t>
  </si>
  <si>
    <t>CP000000550</t>
  </si>
  <si>
    <t>CENTRO DE DIAGNOSTICO Y REP AUTOMOTRIZ MPH</t>
  </si>
  <si>
    <t>B1500000292</t>
  </si>
  <si>
    <t>SERVICIO DE REPARACION Y MANTENIMIENTO</t>
  </si>
  <si>
    <t>B1500000302</t>
  </si>
  <si>
    <t>B1500000303</t>
  </si>
  <si>
    <t>CP000000564</t>
  </si>
  <si>
    <t>BIOANALYTICAL DOMINICANA RG, SRL</t>
  </si>
  <si>
    <t>MANTENIMIENTO Y REPARACIÓN DE EQUIPO DE OFICINA Y MUEBLES</t>
  </si>
  <si>
    <t>B1500000397</t>
  </si>
  <si>
    <t>MANTENIMIENTO DE CALORIMETRO.</t>
  </si>
  <si>
    <t>CP000000582</t>
  </si>
  <si>
    <t>HUGO JOSE BISONO DEL ORBE</t>
  </si>
  <si>
    <t>SERVICIOS JURÍDICOS</t>
  </si>
  <si>
    <t>B1500000033</t>
  </si>
  <si>
    <t>B1500000033 SERVICIOS JURIDICOS</t>
  </si>
  <si>
    <t>CP000000610</t>
  </si>
  <si>
    <t>RV DIESEL, SRL</t>
  </si>
  <si>
    <t>GASOIL</t>
  </si>
  <si>
    <t>B1500000817</t>
  </si>
  <si>
    <t>B1500000817 SUM COMBUSTIBLE  AEROPUERTO CIBAO</t>
  </si>
  <si>
    <t>CP000000622</t>
  </si>
  <si>
    <t>JUAN CARLOS RODRIGUEZ GUTIERREZ</t>
  </si>
  <si>
    <t>ESTUDIOS, INVESTIGACIONES Y ANÁLISIS DE FACTIBILIDAD</t>
  </si>
  <si>
    <t>B1500000040</t>
  </si>
  <si>
    <t>B1500000040 SERVICIOS ASESORIA</t>
  </si>
  <si>
    <t>CP000000627</t>
  </si>
  <si>
    <t>SONIC MOBILE DOMINICANA, SRL</t>
  </si>
  <si>
    <t>B1500000046</t>
  </si>
  <si>
    <t>SERVICIO DE MENSAJERIA SMS ENERO 2025</t>
  </si>
  <si>
    <t>B1500000047</t>
  </si>
  <si>
    <t>SERVICIO DE MENSAJERIA SMS FEBRERO 2025</t>
  </si>
  <si>
    <t>CP000000683</t>
  </si>
  <si>
    <t>CORAAPPLATA</t>
  </si>
  <si>
    <t>B1500031029</t>
  </si>
  <si>
    <t>COD 127, ABRIL 2025.  CONSUMO BASICO DE AGUA.</t>
  </si>
  <si>
    <t>CP000000689</t>
  </si>
  <si>
    <t>ALCALDIA DEL DISTRITO NACIONAL</t>
  </si>
  <si>
    <t>RECOLECCIÓN DE RESIDUOS SÓLIDOS</t>
  </si>
  <si>
    <t>B1500061989</t>
  </si>
  <si>
    <t>COD 39885 ABRIL 2025.SERVICIO RECOGIDA DE BASURA</t>
  </si>
  <si>
    <t>B1500061440</t>
  </si>
  <si>
    <t>COD 82761 ABRIL 2025. SERVICIO RECOGIDA DE BASURA</t>
  </si>
  <si>
    <t>B1500062004</t>
  </si>
  <si>
    <t>COD 40385 ABRIL 2025.SERVICIO RECOGIDA DE BASURA.</t>
  </si>
  <si>
    <t>CP000000764</t>
  </si>
  <si>
    <t>AVANSI, SRL</t>
  </si>
  <si>
    <t>E450000000032</t>
  </si>
  <si>
    <t>RENOVACIÓN DE LICENCIAS Y SERVICIO DE SOPORTE TÉCNICO PARA L</t>
  </si>
  <si>
    <t>E450000000034</t>
  </si>
  <si>
    <t>RENOVACION LICENCIAS Y SERVICIO SOPORTE TECNICO PLATAFORMA G</t>
  </si>
  <si>
    <t>CP000000775</t>
  </si>
  <si>
    <t>LORENZO ERNESTO FRIAS MERCADO</t>
  </si>
  <si>
    <t>B1500000121</t>
  </si>
  <si>
    <t>CP000000827</t>
  </si>
  <si>
    <t>CRITICAL POWER, SRL</t>
  </si>
  <si>
    <t>B1500000687</t>
  </si>
  <si>
    <t>RENOVACION SERVICIO SOPORTE Y MANTENIMIENTO UNIDADES AIRE UN</t>
  </si>
  <si>
    <t>CP000000830</t>
  </si>
  <si>
    <t>ESTACION DE SERVICIOS CORAL SRL</t>
  </si>
  <si>
    <t>GASOLINA</t>
  </si>
  <si>
    <t>B15000001197</t>
  </si>
  <si>
    <t>B15000001197 SUMINISTRO COMBUSTIBLE</t>
  </si>
  <si>
    <t>CP000000874</t>
  </si>
  <si>
    <t>PARRALES &amp; VASQUEZ ESCUELA TÉCNICA DE NEG, SRL</t>
  </si>
  <si>
    <t>SERVICIOS DE CAPACITACIÓN</t>
  </si>
  <si>
    <t>B1500000057</t>
  </si>
  <si>
    <t>PARTICIPACION MICROSOFT POWER BI</t>
  </si>
  <si>
    <t>CP000000878</t>
  </si>
  <si>
    <t>SOLUCIONES CORPORATIVAS (SOLUCORP), SRL</t>
  </si>
  <si>
    <t>B1500000345</t>
  </si>
  <si>
    <t>B1500000345 SERV REPARACION PLANTA ELECTRICA</t>
  </si>
  <si>
    <t>CP000000902</t>
  </si>
  <si>
    <t>DBC DOMINICAN BUSINESS CREATIVE EIRL</t>
  </si>
  <si>
    <t>B1500000247</t>
  </si>
  <si>
    <t>B1500000247 SUM PIN BANDERA ALTO Y BAJO RELIEVE ACABADO DORA</t>
  </si>
  <si>
    <t>B1500000248</t>
  </si>
  <si>
    <t>ADQUISICION DE PIN PARA CENTRO OMA.</t>
  </si>
  <si>
    <t>CP000001057</t>
  </si>
  <si>
    <t>OMX MULTISERVICIOS, SRL</t>
  </si>
  <si>
    <t>B1500000476</t>
  </si>
  <si>
    <t>ADQUISICION DE MATERIALES GASTABLES DE OFICINA</t>
  </si>
  <si>
    <t>CP000001092</t>
  </si>
  <si>
    <t>ELDA ELIZABETH RODRIGUEZ CLASE</t>
  </si>
  <si>
    <t>B1500000029</t>
  </si>
  <si>
    <t>B1500000029 SERVICIOS JURIDICOS</t>
  </si>
  <si>
    <t>CP000001100</t>
  </si>
  <si>
    <t>PETRA RIVAS HERASME</t>
  </si>
  <si>
    <t>B1500000556</t>
  </si>
  <si>
    <t>B1500000555</t>
  </si>
  <si>
    <t>B1500000560</t>
  </si>
  <si>
    <t>B1500000559</t>
  </si>
  <si>
    <t>CP000001180</t>
  </si>
  <si>
    <t>GRUPO CIMENTADOS SRL</t>
  </si>
  <si>
    <t>B1500000254</t>
  </si>
  <si>
    <t>SERVICIO DE LIMPIEZA Y BOTE DE DESPEDICIOS EN CLUB DE ADUANA</t>
  </si>
  <si>
    <t>CP000001187</t>
  </si>
  <si>
    <t>CECOMSA,SRL</t>
  </si>
  <si>
    <t>E450000004623</t>
  </si>
  <si>
    <t>RENOVACION LICENCIAMIENTO DE MICROSOFT ENTERPRISE AGREEMENT</t>
  </si>
  <si>
    <t>CP000001219</t>
  </si>
  <si>
    <t>PAHLAD STEVEN ROMEO RAMLAKHAN</t>
  </si>
  <si>
    <t>OTROS SERVICIOS TÉCNICOS PROFESIONALES</t>
  </si>
  <si>
    <t>B1500000060</t>
  </si>
  <si>
    <t>B1500000060 SERV CONSULTORIA  P/ ANALISIS PROCESOS ADUANEROS</t>
  </si>
  <si>
    <t>CP000001250</t>
  </si>
  <si>
    <t>PATRONATO NACIONALDE CIEGOS, INC</t>
  </si>
  <si>
    <t>MATERIAL PARA LIMPIEZA</t>
  </si>
  <si>
    <t>B1500000405</t>
  </si>
  <si>
    <t>ADQUISICION DE SUAPER PARA STOCK DE ALMACEN, DGA</t>
  </si>
  <si>
    <t>CP000001410</t>
  </si>
  <si>
    <t>INVERSIONES AZUL DEL ESTE DOMINICANA, S.A</t>
  </si>
  <si>
    <t>E450000000556</t>
  </si>
  <si>
    <t>SERVICIO DE ALQUILER LOCAL COMERCIAL ABRIL 2025</t>
  </si>
  <si>
    <t>CP000001419</t>
  </si>
  <si>
    <t>ZOEC CIVIL, SRL.</t>
  </si>
  <si>
    <t>OBRAS MENORES EN EDIFICACIONES</t>
  </si>
  <si>
    <t>B1500000091</t>
  </si>
  <si>
    <t>ADECUACION AREA EXTERIOR ADMINISTRACION JIMANI, DGA</t>
  </si>
  <si>
    <t>CP000001426</t>
  </si>
  <si>
    <t>AGUA PLANETA AZUL, SA</t>
  </si>
  <si>
    <t>B1500172880</t>
  </si>
  <si>
    <t>E450000001566</t>
  </si>
  <si>
    <t>E450000001566 SUM AGUA BOTELLITAS</t>
  </si>
  <si>
    <t>E450000005441</t>
  </si>
  <si>
    <t>E450000005441 SUM AGUA EMBOTELLADA</t>
  </si>
  <si>
    <t>E450000001563</t>
  </si>
  <si>
    <t>E450000001563 SUM AGUA EMBOTELLADA P/ CONSUMO HUMANO</t>
  </si>
  <si>
    <t>E450000008557</t>
  </si>
  <si>
    <t>E450000008557 AGUA EMBOTELLADA P/CONSUMO HUMANO</t>
  </si>
  <si>
    <t>E450000001626</t>
  </si>
  <si>
    <t>E450000006411</t>
  </si>
  <si>
    <t>E450000006411 SUM AGUA EMBOLTELLADA P/CONSUMO HUMANO</t>
  </si>
  <si>
    <t>E450000001006 SUM AGUA EMBOTELLADA P/CONSUMO HUMANO</t>
  </si>
  <si>
    <t>E450000010203</t>
  </si>
  <si>
    <t>E450000010203 SUM AGUA EMBOTELLADA</t>
  </si>
  <si>
    <t>E450000001628</t>
  </si>
  <si>
    <t>E450000001628 SUM AGUA EMBOTELLADA</t>
  </si>
  <si>
    <t>E450000009981</t>
  </si>
  <si>
    <t>E450000009981 SUM AGUA EMBOTELLADA</t>
  </si>
  <si>
    <t>E450000006414</t>
  </si>
  <si>
    <t>E450000009955</t>
  </si>
  <si>
    <t>E450000009955 SUM AGUA EMBOTELLADA</t>
  </si>
  <si>
    <t>E450000009977</t>
  </si>
  <si>
    <t>E450000001894</t>
  </si>
  <si>
    <t>E450000001894/NOTAD´CRED E340000002249</t>
  </si>
  <si>
    <t>E450000006758</t>
  </si>
  <si>
    <t>E450000006758 N/C APLIC E340000002248</t>
  </si>
  <si>
    <t>E450000001004</t>
  </si>
  <si>
    <t>E450000001004 SUM AGUA EMBOTELLADA P/CONSUMO</t>
  </si>
  <si>
    <t>E450000008868</t>
  </si>
  <si>
    <t>E450000008868 SUM AGUA EMBOT P/CONSUMO HUMANO</t>
  </si>
  <si>
    <t>E450000001897</t>
  </si>
  <si>
    <t>E450000001897 SUM AGUA EMBOTELLADA</t>
  </si>
  <si>
    <t>E450000009968</t>
  </si>
  <si>
    <t>E450000009968 SUM AGUA EMBOTELLADA</t>
  </si>
  <si>
    <t>E450000006420</t>
  </si>
  <si>
    <t>E450000006420 SUM AGUA EMBOTELLADA</t>
  </si>
  <si>
    <t>E450000009552</t>
  </si>
  <si>
    <t>E450000009552 SUM AGUA EMBOTELLADA</t>
  </si>
  <si>
    <t>E450000006413</t>
  </si>
  <si>
    <t>E450000006413  SUMINISTRO AGUA EMBOTELLADA</t>
  </si>
  <si>
    <t>E4500000009559</t>
  </si>
  <si>
    <t>E4500000009559 SUM AGUA EMBOTELLADA</t>
  </si>
  <si>
    <t>E450000001567</t>
  </si>
  <si>
    <t>E450000009555</t>
  </si>
  <si>
    <t>E450000009555 SUM AGUA EMBOTELLADA</t>
  </si>
  <si>
    <t>E450000009556</t>
  </si>
  <si>
    <t>E450000009556  SUM AGUA EMBOTELLADA</t>
  </si>
  <si>
    <t>E450000009123</t>
  </si>
  <si>
    <t>E450000009123 SUM AGUA EMBOTELLADA</t>
  </si>
  <si>
    <t>E450000001565</t>
  </si>
  <si>
    <t>E450000001565 SUM AGUA EMBOTELLADA</t>
  </si>
  <si>
    <t>E450000001007</t>
  </si>
  <si>
    <t>E450000001007 SUM AGUA EMBOTELLADA</t>
  </si>
  <si>
    <t>E450000001005</t>
  </si>
  <si>
    <t>E450000001005 SUM AGUA EMBOTELLADA</t>
  </si>
  <si>
    <t>E450000001003</t>
  </si>
  <si>
    <t>E450000001003 SUM AGUA EMBOTELLADA</t>
  </si>
  <si>
    <t>E450000009557</t>
  </si>
  <si>
    <t>E450000009557 SUM AGUA EMBOTELLADA</t>
  </si>
  <si>
    <t>E450000009553</t>
  </si>
  <si>
    <t>E450000009553 SUM AGUA EMBOTELLADA</t>
  </si>
  <si>
    <t>E450000001564</t>
  </si>
  <si>
    <t>E450000001564 SUM AGUA EMBOTELLADA</t>
  </si>
  <si>
    <t>CP000001694</t>
  </si>
  <si>
    <t>HARRISON SALVADOR FELIZ ESPINOSA</t>
  </si>
  <si>
    <t>B1500000051</t>
  </si>
  <si>
    <t>B1500000051 SERVICIOS JURIDICOS</t>
  </si>
  <si>
    <t>CP000001772</t>
  </si>
  <si>
    <t>GRUPO ALASKA, SA</t>
  </si>
  <si>
    <t>B1500011586</t>
  </si>
  <si>
    <t>B1500011586 SUM AGUA EMBOTELLADA</t>
  </si>
  <si>
    <t>CP000001865</t>
  </si>
  <si>
    <t>CORP. DEL AC. Y ALC. DE STO DGO (CAASD)</t>
  </si>
  <si>
    <t>E450000004666</t>
  </si>
  <si>
    <t>SDA-0964-25 CONSUMO BASICO AGUA POTABLE ABRIL 2025 CODIGO DE</t>
  </si>
  <si>
    <t>E450000004776</t>
  </si>
  <si>
    <t>SDA-0964-25 CONSUMO BASICO AGUA ABRIL 2025 CODIGO DE SISTEMA</t>
  </si>
  <si>
    <t>E450000004777</t>
  </si>
  <si>
    <t>E450000004779</t>
  </si>
  <si>
    <t>E450000004187</t>
  </si>
  <si>
    <t>SDA-0964-25</t>
  </si>
  <si>
    <t>E450000004069</t>
  </si>
  <si>
    <t>E450000004780</t>
  </si>
  <si>
    <t>E450000004344</t>
  </si>
  <si>
    <t>SDA-0964-25 CONSUMO BASICA AGUA ABRIL 2025 CODIGO DE SISTEMA</t>
  </si>
  <si>
    <t>CP000002347</t>
  </si>
  <si>
    <t>SERVINSOL, SRL</t>
  </si>
  <si>
    <t>CONTRATACION MANO DE OBRA PARA LA PINTURA EXTERIOR DEL EDIFI</t>
  </si>
  <si>
    <t>CP000002487</t>
  </si>
  <si>
    <t>TROVASA HAND WASH SRL</t>
  </si>
  <si>
    <t>B1500001629</t>
  </si>
  <si>
    <t>LAVADO DE VEHICULO</t>
  </si>
  <si>
    <t>B1500001672</t>
  </si>
  <si>
    <t>SERVICIO LAVADO DE VEHICULOS</t>
  </si>
  <si>
    <t>CP000002494</t>
  </si>
  <si>
    <t>ROSANNA MANUELA MATOS MATOS</t>
  </si>
  <si>
    <t>B1500000154</t>
  </si>
  <si>
    <t>B1500000154 SERVICIOS JURIDICOS</t>
  </si>
  <si>
    <t>CP000002505</t>
  </si>
  <si>
    <t>IDEMESA, SRL</t>
  </si>
  <si>
    <t>B1500001481</t>
  </si>
  <si>
    <t>ADQUISICION DE MEDICAMENTOS E INSUMOS PARA APOYO SANITARIO,</t>
  </si>
  <si>
    <t>CP000002541</t>
  </si>
  <si>
    <t>YONA YONEL DIESEL, SRL</t>
  </si>
  <si>
    <t>B1500000629</t>
  </si>
  <si>
    <t>B1500000629 SUMINISTRO COMBUSTIBLE</t>
  </si>
  <si>
    <t>CP000002543</t>
  </si>
  <si>
    <t>DISTRIBUIDORES INTERNACIONALES DE PETRÓLEO, SA</t>
  </si>
  <si>
    <t>E450000003041</t>
  </si>
  <si>
    <t>E450000003041 SUM COMBUSTIBLE</t>
  </si>
  <si>
    <t>E450000002778</t>
  </si>
  <si>
    <t>E450000002778 SUM COMBUSTIBLE</t>
  </si>
  <si>
    <t>E450000002674</t>
  </si>
  <si>
    <t>E450000002674 SUM COMBUSTIBLE</t>
  </si>
  <si>
    <t>CP000002573</t>
  </si>
  <si>
    <t>HPG SERVICIOS EMPRESARIALES, SRL</t>
  </si>
  <si>
    <t>SERVICIOS DE CONTABILIDAD Y AUDITORÍA</t>
  </si>
  <si>
    <t>B1500000039</t>
  </si>
  <si>
    <t>SERVICIO DE AUDITORIA DEL SISTEMA DE GESTION ANTISOBORNO ISO</t>
  </si>
  <si>
    <t>CP000002576</t>
  </si>
  <si>
    <t>EXPERT CLEANER SQE, SRL</t>
  </si>
  <si>
    <t>B1500000263</t>
  </si>
  <si>
    <t>SERVICIO DE LIMPIEZA EN AREAS DE OFICINAS, DGA</t>
  </si>
  <si>
    <t>CP000002682</t>
  </si>
  <si>
    <t>ALEX CALEB AUTO PARTS Y SERVICIOS, SRL</t>
  </si>
  <si>
    <t>B1500000916</t>
  </si>
  <si>
    <t>SERVICIO DE MANTENMIENTO Y REPARACION VEHICULO</t>
  </si>
  <si>
    <t>B1500000917</t>
  </si>
  <si>
    <t>SERVICIO DE MANTENIMIENTO Y REPARACION VEHICULO</t>
  </si>
  <si>
    <t>B1500000918</t>
  </si>
  <si>
    <t>B1500000919</t>
  </si>
  <si>
    <t>SERVICIO MANTENIMIENTO Y REPARACION VEHICULO</t>
  </si>
  <si>
    <t>B1500000920</t>
  </si>
  <si>
    <t>SERVICIO DE MANTENIMIENTO Y REPARACION</t>
  </si>
  <si>
    <t>B1500000921</t>
  </si>
  <si>
    <t>B1500000922</t>
  </si>
  <si>
    <t>CP000002686</t>
  </si>
  <si>
    <t>SHALONE DISTRIBUIDORA, SRL</t>
  </si>
  <si>
    <t>PRODUCTOS ELÉCTRICOS Y AFINES</t>
  </si>
  <si>
    <t>B1500000230</t>
  </si>
  <si>
    <t>ADQUISICION DE BATERIAS</t>
  </si>
  <si>
    <t>B1500000232</t>
  </si>
  <si>
    <t>B1500000240</t>
  </si>
  <si>
    <t>B1500000242</t>
  </si>
  <si>
    <t>CP000002689</t>
  </si>
  <si>
    <t>IMPORTEK DOMINICANA, SRL</t>
  </si>
  <si>
    <t>B1500000238 YOYOS PORTA CARNET PERSONALIZADOS</t>
  </si>
  <si>
    <t>MAQUINARIA Y EQUIPO INDUSTRIAL</t>
  </si>
  <si>
    <t>B1500000238</t>
  </si>
  <si>
    <t>B1500000246</t>
  </si>
  <si>
    <t>SERVICIO DE REPARACION GENERAL DE PORTON ELECTRICO COORDINAD</t>
  </si>
  <si>
    <t>CP000002749</t>
  </si>
  <si>
    <t>TAVAREZ JIMENEZ CLEANING SERVICES, SRL</t>
  </si>
  <si>
    <t>B1500000080</t>
  </si>
  <si>
    <t>SERVICIO DE LIMPIEZA ALFOMBRAS OMA Y SEDE CENTRAL</t>
  </si>
  <si>
    <t>CP000002815</t>
  </si>
  <si>
    <t>ALIANZA INDUSTRIAL, SRL</t>
  </si>
  <si>
    <t>ÚTILES DE COCINA Y COMEDOR</t>
  </si>
  <si>
    <t>B1500000035</t>
  </si>
  <si>
    <t>COMPRA DE MOBILIARIOS PARA DIFERENTES DEPARTAMENTOS Y LOCALI</t>
  </si>
  <si>
    <t>ELECTRODOMESTICOS</t>
  </si>
  <si>
    <t>CP000002888</t>
  </si>
  <si>
    <t>CONSULTORES DE DATOS DEL CARIBE</t>
  </si>
  <si>
    <t>E450000000142</t>
  </si>
  <si>
    <t>E450000000142 SERV CONSULTAS REPORTES CREDITICIOS FEB 25</t>
  </si>
  <si>
    <t>E450000000121</t>
  </si>
  <si>
    <t>E450000000121 SERVICIOS REPORTES CREDITICIOS</t>
  </si>
  <si>
    <t>CP000002992</t>
  </si>
  <si>
    <t>CONVERTIDORA DEL CARIBE CONCARIBE SAS</t>
  </si>
  <si>
    <t>PRODUCTOS DE PAPEL Y CARTÓN</t>
  </si>
  <si>
    <t>B1500000022 FARDOS PAPEL TOALLA</t>
  </si>
  <si>
    <t>ADQUISICION DE PAPEL TOALLA E HIGIENICOS DE BAÑO PARA STOCK</t>
  </si>
  <si>
    <t>CP000003171</t>
  </si>
  <si>
    <t>LOURDES ALT. PEREZ DEL VILLAR</t>
  </si>
  <si>
    <t>B1500000065</t>
  </si>
  <si>
    <t>B1500000063</t>
  </si>
  <si>
    <t>SERVICIOS JURIDICOS ACTO NOTARIAL</t>
  </si>
  <si>
    <t>B1500000062</t>
  </si>
  <si>
    <t>CP000003172</t>
  </si>
  <si>
    <t>AUTOCENTRO NAVARRO, SRL</t>
  </si>
  <si>
    <t>B1500003562</t>
  </si>
  <si>
    <t>ADQUISICION DE BATERIA</t>
  </si>
  <si>
    <t>B1500003634</t>
  </si>
  <si>
    <t>ADQUISICION BATERIAS PARA VEHICULOS</t>
  </si>
  <si>
    <t>B1500003636</t>
  </si>
  <si>
    <t>ADQUISICION DE BATERIAS PARA VEHICULOS</t>
  </si>
  <si>
    <t>CP000003181</t>
  </si>
  <si>
    <t>DE LA CRUZ &amp; GARCIA CONTR DESIGN MULTISERVICE</t>
  </si>
  <si>
    <t>ACCESORIOS</t>
  </si>
  <si>
    <t>B1500000020</t>
  </si>
  <si>
    <t>PUERTAS PLEGABLES MATERIAL PVC EN LISO, PARA USO DE LA DGA</t>
  </si>
  <si>
    <t>CP000003233</t>
  </si>
  <si>
    <t>UXMAL COMERCIAL, SRL</t>
  </si>
  <si>
    <t>EQUIPO COMPUTACIONAL</t>
  </si>
  <si>
    <t>B1500000739</t>
  </si>
  <si>
    <t>B1500000739 ADQ. EQUIPOS  INFORMATICOS</t>
  </si>
  <si>
    <t>CP000003434</t>
  </si>
  <si>
    <t>GALBRAITH CORPORATION</t>
  </si>
  <si>
    <t>B1500000119</t>
  </si>
  <si>
    <t>ALQUILER NAVE COMERCIAL USO DPTO.PROPIEDAD INTELECTURAL PERI</t>
  </si>
  <si>
    <t>B1500000120</t>
  </si>
  <si>
    <t>SERVICIO DE ALQUILER NAVE #6 PERIODO DEL 13/3/25 AL 13/4/25</t>
  </si>
  <si>
    <t>CP000003464</t>
  </si>
  <si>
    <t>WINPE GROUP SRL</t>
  </si>
  <si>
    <t>B1500000337</t>
  </si>
  <si>
    <t>B1500000337 SERV AMBIENTACION MUSICAL</t>
  </si>
  <si>
    <t>CP000003470</t>
  </si>
  <si>
    <t>CENTRO AUTOMOTRIZ REMESA SRL</t>
  </si>
  <si>
    <t>B1500002322</t>
  </si>
  <si>
    <t>SERVICIO DE MANTENIMIENTO VEHICULO</t>
  </si>
  <si>
    <t>B1500002324</t>
  </si>
  <si>
    <t>B1500002326</t>
  </si>
  <si>
    <t>B1500002370</t>
  </si>
  <si>
    <t>CP000003471</t>
  </si>
  <si>
    <t>CONSORCIO BORDER 360</t>
  </si>
  <si>
    <t>PROGRAMAS DE INFORMÁTICA</t>
  </si>
  <si>
    <t>B1500000001</t>
  </si>
  <si>
    <t>PARA REGISTRAR LA ADQUISICION SISTEMA CONTROL Y ROTULACION P</t>
  </si>
  <si>
    <t>EQUIPO DE COMUNICACIÓN, TELECOMUNICACIONES Y SEÑALAMIENTO</t>
  </si>
  <si>
    <t>CP000003477</t>
  </si>
  <si>
    <t>GESTION ENERGETICA E INDUSTRIAL SUAPORT GEISA SRL</t>
  </si>
  <si>
    <t>B1500000297</t>
  </si>
  <si>
    <t>SERVICIO DE INSPECCION Y EVALUACION EN LA SEDE CENTRAL, DGA</t>
  </si>
  <si>
    <t>CP000003596</t>
  </si>
  <si>
    <t>MACRO SEGURIDAD MASEG SRL</t>
  </si>
  <si>
    <t>B1500000132</t>
  </si>
  <si>
    <t>CAPACITACION PARA EL DEPARTAMENTO DE SEGURIDAD Y SALUD, DGA</t>
  </si>
  <si>
    <t>CP000003895</t>
  </si>
  <si>
    <t>JUNIOR RENTA SONIDO SRL</t>
  </si>
  <si>
    <t>OTROS ALQUILERES</t>
  </si>
  <si>
    <t>B1500000042</t>
  </si>
  <si>
    <t>B1500000042 ALQUILER CARPA PARA ADMINISTRACION</t>
  </si>
  <si>
    <t>CP000003904</t>
  </si>
  <si>
    <t>GREY MATTER TECHNOLOGIES SRL</t>
  </si>
  <si>
    <t>B1500000138</t>
  </si>
  <si>
    <t>ADQUISICION DE SWITCHES DE REDES PARA USO EN LA DGA</t>
  </si>
  <si>
    <t>DCP-0241</t>
  </si>
  <si>
    <t>PARA REGISTRAR AVANCE INICIAL DEL 20%, POR SERVICIO DE VIDEO</t>
  </si>
  <si>
    <t>CP000003915</t>
  </si>
  <si>
    <t>DENTAL &amp; MEDICAL DEPOT SRL</t>
  </si>
  <si>
    <t>B1500000994</t>
  </si>
  <si>
    <t>B1500000994 ADQ. ZAFACONES</t>
  </si>
  <si>
    <t>CP000003916</t>
  </si>
  <si>
    <t>BAING SRL</t>
  </si>
  <si>
    <t>PRODUCTOS DE ARTE GRÁFICAS</t>
  </si>
  <si>
    <t>B150000016</t>
  </si>
  <si>
    <t>CP000003934</t>
  </si>
  <si>
    <t>SERVICIOS Y SUMINISTROS EL BOMBILLO SRL</t>
  </si>
  <si>
    <t>ÚTILES DESTINADOS A ACTIVIDADES DEPORTIVAS Y RECREATIVAS</t>
  </si>
  <si>
    <t>B1500000109</t>
  </si>
  <si>
    <t>B1500000109 ADQ. SILBATOS BRIGADISTAS</t>
  </si>
  <si>
    <t>CP000003938</t>
  </si>
  <si>
    <t>DELFOS CONSULTORES EDITORIALES SRL</t>
  </si>
  <si>
    <t>IMPRESIÓN Y ENCUADERNACIÓN</t>
  </si>
  <si>
    <t>B1500000025</t>
  </si>
  <si>
    <t>B1500000025  SERVICIO DE IMPRESION PARA JORNADA MEDICA</t>
  </si>
  <si>
    <t>CP000003979</t>
  </si>
  <si>
    <t>IÑIGO DE LOYOLA PASCUAL LARRAZABAL URIBASTERRA</t>
  </si>
  <si>
    <t>B1500000002</t>
  </si>
  <si>
    <t>B1500000002 SERV ASESORIA</t>
  </si>
  <si>
    <t>CP000003984</t>
  </si>
  <si>
    <t>RAMRAIBY CONSTRUCCIONES &amp; SERVICIOS SRL</t>
  </si>
  <si>
    <t>SERVICIOS DE CATERING</t>
  </si>
  <si>
    <t>B1500000582</t>
  </si>
  <si>
    <t>SERVICIO DE CATERING PARA OMA, DGA</t>
  </si>
  <si>
    <t>CP000003989</t>
  </si>
  <si>
    <t>ANEL FRIAS IMAGENES GRAFICAS SRL AFIGRAF</t>
  </si>
  <si>
    <t>B1500000305</t>
  </si>
  <si>
    <t>ADQUISICION DE CARPETAS CON LOGO OEA</t>
  </si>
  <si>
    <t>CP000004007</t>
  </si>
  <si>
    <t>QUIMICOS MULTIPLES LESLIE SRL</t>
  </si>
  <si>
    <t>DGA-140470/AVANCE INICIAL 20%</t>
  </si>
  <si>
    <t>AVANCE INICIAL DEL 20% CONTRATADO, SEGUN PROCESO D ECOMPRA D</t>
  </si>
  <si>
    <t>CP000004022</t>
  </si>
  <si>
    <t>PROGESSOE SRL</t>
  </si>
  <si>
    <t>B1500000157</t>
  </si>
  <si>
    <t>SUMINISTRO E INSTALACION DE ASTAS PARA BANDERAS CLUB DE ADUA</t>
  </si>
  <si>
    <t>CP000004039</t>
  </si>
  <si>
    <t>YOU COLOR SRL</t>
  </si>
  <si>
    <t>B1500000590</t>
  </si>
  <si>
    <t>SERVICIOS DE IMPRESION DE FORMULARIOS COMERCIALES, DGA</t>
  </si>
  <si>
    <t>CP000004044</t>
  </si>
  <si>
    <t>PLAINTEXT CYBERSECURITY SOLUTIONS SRL</t>
  </si>
  <si>
    <t>B1500000055</t>
  </si>
  <si>
    <t>PARTICIPACION DEL PERSONAL DE TI EN LOS WORKSHOPS HACK CON R</t>
  </si>
  <si>
    <t>CP000004076</t>
  </si>
  <si>
    <t>CUERPO ESPECIALIZADO DE SEGURIDAD PORTUARIA</t>
  </si>
  <si>
    <t>B1500000016</t>
  </si>
  <si>
    <t>DIPLOMADO EN PROTECCION PORTUARIA DE LOS COLABORADORES ANA R</t>
  </si>
  <si>
    <t>CP000004088</t>
  </si>
  <si>
    <t>PREMIUM BUSINESS SERVICE S R L</t>
  </si>
  <si>
    <t>DPC-0236</t>
  </si>
  <si>
    <t>PARA REGISTRAR AVANCE INICIAL DEL 20% CONTRATADO, PARA EL SE</t>
  </si>
  <si>
    <t>CP000004091</t>
  </si>
  <si>
    <t>COMERCIAL RICRUZ SRL</t>
  </si>
  <si>
    <t>B1500000185</t>
  </si>
  <si>
    <t>ADQUISICION DE ELECTRODOMESTICOS, DGA</t>
  </si>
  <si>
    <t>CP000004152</t>
  </si>
  <si>
    <t>INST EDUCACION SUP EN FORMACION DIPLOMATICA CONSULAR</t>
  </si>
  <si>
    <t>B1500000103</t>
  </si>
  <si>
    <t>SDA-0952 CAPACITACION CURSO PROTOCOLO, ORGANIZACION DE EVENT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</si>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</sst>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1080A]dd/mm/yyyy"/>
    <numFmt numFmtId="166" formatCode="[$-1080A]#,##0.00;\-#,##0.00;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4"/>
      <name val="Calibri"/>
      <family val="2"/>
    </font>
    <font>
      <sz val="12"/>
      <color rgb="FF000000"/>
      <name val="Segoe UI"/>
      <family val="2"/>
    </font>
    <font>
      <sz val="12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2"/>
      <name val="Segoe UI"/>
      <family val="2"/>
    </font>
    <font>
      <sz val="12"/>
      <name val="Arial"/>
      <family val="2"/>
    </font>
    <font>
      <sz val="11"/>
      <color rgb="FFFF0000"/>
      <name val="Calibri"/>
      <family val="2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b/>
      <sz val="11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4"/>
    <xf numFmtId="43" fontId="2" fillId="0" borderId="0" xfId="1" applyFont="1"/>
    <xf numFmtId="0" fontId="2" fillId="0" borderId="0" xfId="4" applyFont="1"/>
    <xf numFmtId="0" fontId="4" fillId="0" borderId="0" xfId="4" applyFont="1" applyAlignment="1">
      <alignment horizontal="center" vertical="top" readingOrder="1"/>
    </xf>
    <xf numFmtId="0" fontId="4" fillId="0" borderId="0" xfId="4" applyFont="1" applyAlignment="1">
      <alignment horizontal="center" vertical="top" wrapText="1" readingOrder="1"/>
    </xf>
    <xf numFmtId="14" fontId="4" fillId="0" borderId="0" xfId="4" applyNumberFormat="1" applyFont="1" applyAlignment="1">
      <alignment horizontal="right" vertical="top" readingOrder="1"/>
    </xf>
    <xf numFmtId="0" fontId="5" fillId="2" borderId="1" xfId="3" applyFont="1" applyFill="1" applyBorder="1" applyAlignment="1">
      <alignment horizontal="center" vertical="center" wrapText="1" readingOrder="1"/>
    </xf>
    <xf numFmtId="49" fontId="5" fillId="2" borderId="1" xfId="3" applyNumberFormat="1" applyFont="1" applyFill="1" applyBorder="1" applyAlignment="1">
      <alignment horizontal="center" vertical="center" wrapText="1" readingOrder="1"/>
    </xf>
    <xf numFmtId="14" fontId="6" fillId="2" borderId="1" xfId="3" applyNumberFormat="1" applyFont="1" applyFill="1" applyBorder="1" applyAlignment="1">
      <alignment horizontal="center" vertical="center" wrapText="1" readingOrder="1"/>
    </xf>
    <xf numFmtId="43" fontId="5" fillId="2" borderId="1" xfId="1" applyFont="1" applyFill="1" applyBorder="1" applyAlignment="1">
      <alignment horizontal="center" vertical="center" wrapText="1" readingOrder="1"/>
    </xf>
    <xf numFmtId="164" fontId="5" fillId="2" borderId="1" xfId="5" applyFont="1" applyFill="1" applyBorder="1" applyAlignment="1">
      <alignment horizontal="center" vertical="center" wrapText="1" readingOrder="1"/>
    </xf>
    <xf numFmtId="0" fontId="7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left" wrapText="1" readingOrder="1"/>
    </xf>
    <xf numFmtId="0" fontId="8" fillId="0" borderId="1" xfId="3" applyFont="1" applyBorder="1" applyAlignment="1">
      <alignment wrapText="1" readingOrder="1"/>
    </xf>
    <xf numFmtId="0" fontId="9" fillId="0" borderId="1" xfId="3" applyFont="1" applyBorder="1" applyAlignment="1">
      <alignment vertical="top" wrapText="1"/>
    </xf>
    <xf numFmtId="0" fontId="8" fillId="0" borderId="1" xfId="3" applyFont="1" applyBorder="1" applyAlignment="1">
      <alignment horizontal="left" vertical="center" wrapText="1" readingOrder="1"/>
    </xf>
    <xf numFmtId="0" fontId="8" fillId="0" borderId="1" xfId="3" applyFont="1" applyBorder="1" applyAlignment="1">
      <alignment vertical="center" wrapText="1" readingOrder="1"/>
    </xf>
    <xf numFmtId="165" fontId="8" fillId="0" borderId="1" xfId="3" applyNumberFormat="1" applyFont="1" applyBorder="1" applyAlignment="1">
      <alignment horizontal="center" vertical="center" wrapText="1" readingOrder="1"/>
    </xf>
    <xf numFmtId="164" fontId="8" fillId="0" borderId="1" xfId="5" applyFont="1" applyBorder="1" applyAlignment="1">
      <alignment horizontal="left" vertical="center" wrapText="1" readingOrder="1"/>
    </xf>
    <xf numFmtId="43" fontId="8" fillId="0" borderId="1" xfId="1" applyFont="1" applyBorder="1" applyAlignment="1">
      <alignment horizontal="left" vertical="center" wrapText="1" readingOrder="1"/>
    </xf>
    <xf numFmtId="166" fontId="8" fillId="0" borderId="1" xfId="3" applyNumberFormat="1" applyFont="1" applyBorder="1" applyAlignment="1">
      <alignment horizontal="right" vertical="center" wrapText="1" readingOrder="1"/>
    </xf>
    <xf numFmtId="0" fontId="10" fillId="0" borderId="0" xfId="3" applyFont="1"/>
    <xf numFmtId="43" fontId="8" fillId="0" borderId="1" xfId="1" applyFont="1" applyFill="1" applyBorder="1" applyAlignment="1">
      <alignment horizontal="left" vertical="center" wrapText="1" readingOrder="1"/>
    </xf>
    <xf numFmtId="0" fontId="11" fillId="3" borderId="0" xfId="3" applyFont="1" applyFill="1"/>
    <xf numFmtId="0" fontId="12" fillId="0" borderId="1" xfId="3" applyFont="1" applyBorder="1" applyAlignment="1">
      <alignment wrapText="1"/>
    </xf>
    <xf numFmtId="166" fontId="10" fillId="0" borderId="0" xfId="3" applyNumberFormat="1" applyFont="1"/>
    <xf numFmtId="43" fontId="8" fillId="0" borderId="1" xfId="1" applyFont="1" applyBorder="1" applyAlignment="1">
      <alignment horizontal="right" vertical="center" wrapText="1" readingOrder="1"/>
    </xf>
    <xf numFmtId="164" fontId="8" fillId="0" borderId="1" xfId="5" applyFont="1" applyFill="1" applyBorder="1" applyAlignment="1">
      <alignment horizontal="left" vertical="center" wrapText="1" readingOrder="1"/>
    </xf>
    <xf numFmtId="4" fontId="10" fillId="0" borderId="0" xfId="3" applyNumberFormat="1" applyFont="1"/>
    <xf numFmtId="0" fontId="9" fillId="0" borderId="1" xfId="3" applyFont="1" applyBorder="1" applyAlignment="1">
      <alignment horizontal="left"/>
    </xf>
    <xf numFmtId="0" fontId="8" fillId="3" borderId="1" xfId="3" applyFont="1" applyFill="1" applyBorder="1" applyAlignment="1">
      <alignment horizontal="left" wrapText="1" readingOrder="1"/>
    </xf>
    <xf numFmtId="0" fontId="8" fillId="3" borderId="1" xfId="3" applyFont="1" applyFill="1" applyBorder="1" applyAlignment="1">
      <alignment wrapText="1" readingOrder="1"/>
    </xf>
    <xf numFmtId="0" fontId="9" fillId="3" borderId="1" xfId="3" applyFont="1" applyFill="1" applyBorder="1" applyAlignment="1">
      <alignment vertical="top" wrapText="1"/>
    </xf>
    <xf numFmtId="0" fontId="8" fillId="3" borderId="1" xfId="3" applyFont="1" applyFill="1" applyBorder="1" applyAlignment="1">
      <alignment horizontal="left" vertical="center" wrapText="1" readingOrder="1"/>
    </xf>
    <xf numFmtId="0" fontId="8" fillId="3" borderId="1" xfId="3" applyFont="1" applyFill="1" applyBorder="1" applyAlignment="1">
      <alignment vertical="center" wrapText="1" readingOrder="1"/>
    </xf>
    <xf numFmtId="165" fontId="8" fillId="3" borderId="1" xfId="3" applyNumberFormat="1" applyFont="1" applyFill="1" applyBorder="1" applyAlignment="1">
      <alignment horizontal="center" vertical="center" wrapText="1" readingOrder="1"/>
    </xf>
    <xf numFmtId="43" fontId="8" fillId="3" borderId="1" xfId="1" applyFont="1" applyFill="1" applyBorder="1" applyAlignment="1">
      <alignment horizontal="left" vertical="center" wrapText="1" readingOrder="1"/>
    </xf>
    <xf numFmtId="164" fontId="8" fillId="3" borderId="1" xfId="5" applyFont="1" applyFill="1" applyBorder="1" applyAlignment="1">
      <alignment horizontal="left" vertical="center" wrapText="1" readingOrder="1"/>
    </xf>
    <xf numFmtId="0" fontId="13" fillId="0" borderId="2" xfId="3" applyFont="1" applyBorder="1" applyAlignment="1">
      <alignment horizontal="left" wrapText="1" readingOrder="1"/>
    </xf>
    <xf numFmtId="0" fontId="10" fillId="0" borderId="1" xfId="3" applyFont="1" applyBorder="1" applyAlignment="1">
      <alignment vertical="top" wrapText="1"/>
    </xf>
    <xf numFmtId="0" fontId="8" fillId="0" borderId="1" xfId="3" applyFont="1" applyBorder="1" applyAlignment="1">
      <alignment readingOrder="1"/>
    </xf>
    <xf numFmtId="164" fontId="10" fillId="0" borderId="0" xfId="3" applyNumberFormat="1" applyFont="1"/>
    <xf numFmtId="43" fontId="8" fillId="0" borderId="1" xfId="1" applyFont="1" applyBorder="1" applyAlignment="1">
      <alignment horizontal="right" vertical="top" wrapText="1" readingOrder="1"/>
    </xf>
    <xf numFmtId="165" fontId="14" fillId="3" borderId="0" xfId="3" applyNumberFormat="1" applyFont="1" applyFill="1" applyAlignment="1">
      <alignment horizontal="center" vertical="center" wrapText="1" readingOrder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left"/>
    </xf>
    <xf numFmtId="0" fontId="15" fillId="0" borderId="1" xfId="3" applyFont="1" applyBorder="1" applyAlignment="1">
      <alignment horizontal="left" wrapText="1" readingOrder="1"/>
    </xf>
    <xf numFmtId="0" fontId="15" fillId="0" borderId="1" xfId="3" applyFont="1" applyBorder="1" applyAlignment="1">
      <alignment wrapText="1" readingOrder="1"/>
    </xf>
    <xf numFmtId="0" fontId="15" fillId="0" borderId="1" xfId="3" applyFont="1" applyBorder="1" applyAlignment="1">
      <alignment horizontal="left" vertical="center" wrapText="1" readingOrder="1"/>
    </xf>
    <xf numFmtId="0" fontId="15" fillId="0" borderId="1" xfId="3" applyFont="1" applyBorder="1" applyAlignment="1">
      <alignment vertical="center" wrapText="1" readingOrder="1"/>
    </xf>
    <xf numFmtId="165" fontId="15" fillId="3" borderId="1" xfId="3" applyNumberFormat="1" applyFont="1" applyFill="1" applyBorder="1" applyAlignment="1">
      <alignment horizontal="center" vertical="center" wrapText="1" readingOrder="1"/>
    </xf>
    <xf numFmtId="0" fontId="16" fillId="0" borderId="1" xfId="3" applyFont="1" applyBorder="1" applyAlignment="1">
      <alignment wrapText="1"/>
    </xf>
    <xf numFmtId="164" fontId="15" fillId="0" borderId="1" xfId="5" applyFont="1" applyBorder="1" applyAlignment="1">
      <alignment horizontal="left" vertical="center" wrapText="1" readingOrder="1"/>
    </xf>
    <xf numFmtId="43" fontId="15" fillId="0" borderId="1" xfId="1" applyFont="1" applyBorder="1" applyAlignment="1">
      <alignment horizontal="left" vertical="center" wrapText="1" readingOrder="1"/>
    </xf>
    <xf numFmtId="166" fontId="15" fillId="0" borderId="1" xfId="3" applyNumberFormat="1" applyFont="1" applyBorder="1" applyAlignment="1">
      <alignment horizontal="right" vertical="center" wrapText="1" readingOrder="1"/>
    </xf>
    <xf numFmtId="164" fontId="17" fillId="0" borderId="0" xfId="3" applyNumberFormat="1" applyFont="1"/>
    <xf numFmtId="0" fontId="17" fillId="0" borderId="0" xfId="3" applyFont="1"/>
    <xf numFmtId="14" fontId="8" fillId="0" borderId="1" xfId="3" applyNumberFormat="1" applyFont="1" applyBorder="1" applyAlignment="1">
      <alignment horizontal="center" vertical="center" wrapText="1" readingOrder="1"/>
    </xf>
    <xf numFmtId="0" fontId="10" fillId="0" borderId="0" xfId="3" applyFont="1" applyAlignment="1">
      <alignment vertical="top"/>
    </xf>
    <xf numFmtId="43" fontId="10" fillId="0" borderId="0" xfId="1" applyFont="1"/>
    <xf numFmtId="43" fontId="10" fillId="0" borderId="0" xfId="3" applyNumberFormat="1" applyFont="1"/>
    <xf numFmtId="164" fontId="10" fillId="0" borderId="1" xfId="3" applyNumberFormat="1" applyFont="1" applyBorder="1"/>
    <xf numFmtId="0" fontId="8" fillId="0" borderId="1" xfId="3" applyFont="1" applyBorder="1" applyAlignment="1">
      <alignment vertical="top" wrapText="1" readingOrder="1"/>
    </xf>
    <xf numFmtId="9" fontId="10" fillId="0" borderId="0" xfId="2" applyFont="1"/>
    <xf numFmtId="166" fontId="17" fillId="0" borderId="0" xfId="3" applyNumberFormat="1" applyFont="1"/>
    <xf numFmtId="0" fontId="18" fillId="0" borderId="0" xfId="3" applyFont="1" applyAlignment="1">
      <alignment vertical="top" wrapText="1" readingOrder="1"/>
    </xf>
    <xf numFmtId="0" fontId="18" fillId="0" borderId="0" xfId="3" applyFont="1" applyAlignment="1">
      <alignment horizontal="left" wrapText="1" readingOrder="1"/>
    </xf>
    <xf numFmtId="14" fontId="18" fillId="0" borderId="0" xfId="3" applyNumberFormat="1" applyFont="1" applyAlignment="1">
      <alignment horizontal="left" wrapText="1" readingOrder="1"/>
    </xf>
    <xf numFmtId="0" fontId="19" fillId="0" borderId="0" xfId="3" applyFont="1" applyAlignment="1">
      <alignment horizontal="center" vertical="top" readingOrder="1"/>
    </xf>
    <xf numFmtId="164" fontId="18" fillId="0" borderId="0" xfId="5" applyFont="1" applyBorder="1" applyAlignment="1">
      <alignment horizontal="left" wrapText="1" readingOrder="1"/>
    </xf>
    <xf numFmtId="43" fontId="18" fillId="0" borderId="0" xfId="1" applyFont="1" applyBorder="1" applyAlignment="1">
      <alignment wrapText="1" readingOrder="1"/>
    </xf>
    <xf numFmtId="164" fontId="18" fillId="0" borderId="0" xfId="5" applyFont="1" applyFill="1" applyBorder="1" applyAlignment="1">
      <alignment wrapText="1" readingOrder="1"/>
    </xf>
    <xf numFmtId="43" fontId="19" fillId="0" borderId="0" xfId="1" applyFont="1" applyBorder="1" applyAlignment="1">
      <alignment wrapText="1" readingOrder="1"/>
    </xf>
    <xf numFmtId="43" fontId="10" fillId="0" borderId="0" xfId="1" applyFont="1" applyBorder="1"/>
    <xf numFmtId="43" fontId="18" fillId="3" borderId="0" xfId="1" applyFont="1" applyFill="1" applyBorder="1" applyAlignment="1">
      <alignment wrapText="1" readingOrder="1"/>
    </xf>
    <xf numFmtId="164" fontId="19" fillId="0" borderId="0" xfId="5" applyFont="1" applyFill="1" applyBorder="1" applyAlignment="1">
      <alignment wrapText="1" readingOrder="1"/>
    </xf>
    <xf numFmtId="164" fontId="18" fillId="0" borderId="0" xfId="3" applyNumberFormat="1" applyFont="1" applyAlignment="1">
      <alignment vertical="top" wrapText="1" readingOrder="1"/>
    </xf>
    <xf numFmtId="43" fontId="20" fillId="0" borderId="0" xfId="1" applyFont="1"/>
    <xf numFmtId="164" fontId="20" fillId="0" borderId="0" xfId="3" applyNumberFormat="1" applyFont="1"/>
    <xf numFmtId="43" fontId="20" fillId="3" borderId="0" xfId="3" applyNumberFormat="1" applyFont="1" applyFill="1"/>
    <xf numFmtId="0" fontId="7" fillId="0" borderId="0" xfId="3" applyFont="1"/>
    <xf numFmtId="14" fontId="10" fillId="0" borderId="0" xfId="3" applyNumberFormat="1" applyFont="1"/>
    <xf numFmtId="14" fontId="21" fillId="0" borderId="0" xfId="3" applyNumberFormat="1" applyFont="1"/>
    <xf numFmtId="164" fontId="21" fillId="0" borderId="0" xfId="3" applyNumberFormat="1" applyFont="1"/>
    <xf numFmtId="43" fontId="21" fillId="0" borderId="0" xfId="1" applyFont="1"/>
    <xf numFmtId="0" fontId="21" fillId="0" borderId="0" xfId="3" applyFont="1"/>
    <xf numFmtId="164" fontId="19" fillId="0" borderId="3" xfId="5" applyFont="1" applyBorder="1" applyAlignment="1">
      <alignment horizontal="left" wrapText="1" readingOrder="1"/>
    </xf>
    <xf numFmtId="164" fontId="19" fillId="0" borderId="3" xfId="5" applyFont="1" applyBorder="1" applyAlignment="1">
      <alignment wrapText="1" readingOrder="1"/>
    </xf>
    <xf numFmtId="0" fontId="3" fillId="0" borderId="0" xfId="3" applyFont="1" applyAlignment="1">
      <alignment horizontal="center" vertical="top" wrapText="1" readingOrder="1"/>
    </xf>
    <xf numFmtId="0" fontId="4" fillId="0" borderId="0" xfId="3" applyFont="1" applyAlignment="1">
      <alignment horizontal="center" vertical="top" wrapText="1" readingOrder="1"/>
    </xf>
    <xf numFmtId="0" fontId="4" fillId="0" borderId="0" xfId="3" applyFont="1" applyAlignment="1">
      <alignment horizontal="center" vertical="center" wrapText="1" readingOrder="1"/>
    </xf>
    <xf numFmtId="49" fontId="4" fillId="0" borderId="0" xfId="3" applyNumberFormat="1" applyFont="1" applyAlignment="1">
      <alignment horizontal="center" vertical="top" wrapText="1" readingOrder="1"/>
    </xf>
    <xf numFmtId="164" fontId="4" fillId="0" borderId="0" xfId="5" applyFont="1" applyBorder="1" applyAlignment="1">
      <alignment horizontal="center" vertical="top" wrapText="1" readingOrder="1"/>
    </xf>
    <xf numFmtId="0" fontId="13" fillId="0" borderId="0" xfId="3" applyFont="1" applyAlignment="1">
      <alignment horizontal="left" wrapText="1" readingOrder="1"/>
    </xf>
    <xf numFmtId="0" fontId="10" fillId="0" borderId="0" xfId="3" applyFont="1" applyAlignment="1">
      <alignment vertical="top" wrapText="1"/>
    </xf>
  </cellXfs>
  <cellStyles count="6">
    <cellStyle name="Millares" xfId="1" builtinId="3"/>
    <cellStyle name="Millares 2" xfId="5" xr:uid="{B1DC25F2-A236-47A8-8F49-E797B15990A8}"/>
    <cellStyle name="Normal" xfId="0" builtinId="0"/>
    <cellStyle name="Normal 2" xfId="3" xr:uid="{18340C18-A32E-413B-A43C-F11CE16CD5E4}"/>
    <cellStyle name="Normal 3" xfId="4" xr:uid="{0FACBFBC-645E-4A5D-B381-7D73B555D01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0</xdr:row>
      <xdr:rowOff>122465</xdr:rowOff>
    </xdr:from>
    <xdr:ext cx="2394857" cy="1074963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F429D6F6-219C-41FC-AD15-7DCEB232D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22465"/>
          <a:ext cx="2394857" cy="10749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594B-EF48-42A2-9346-44657060062C}">
  <dimension ref="A2:O259"/>
  <sheetViews>
    <sheetView showGridLines="0" tabSelected="1" topLeftCell="A246" zoomScale="80" zoomScaleNormal="80" zoomScaleSheetLayoutView="80" workbookViewId="0">
      <selection activeCell="O253" sqref="O253"/>
    </sheetView>
  </sheetViews>
  <sheetFormatPr baseColWidth="10" defaultColWidth="11.42578125" defaultRowHeight="18.75" x14ac:dyDescent="0.3"/>
  <cols>
    <col min="1" max="1" width="11.28515625" style="81" customWidth="1"/>
    <col min="2" max="2" width="19" style="81" customWidth="1"/>
    <col min="3" max="3" width="10.42578125" style="22" customWidth="1"/>
    <col min="4" max="4" width="23.7109375" style="46" customWidth="1"/>
    <col min="5" max="5" width="15.140625" style="22" customWidth="1"/>
    <col min="6" max="6" width="15.7109375" style="82" customWidth="1"/>
    <col min="7" max="7" width="14.7109375" style="82" customWidth="1"/>
    <col min="8" max="8" width="27.140625" style="22" customWidth="1"/>
    <col min="9" max="9" width="24.85546875" style="22" customWidth="1"/>
    <col min="10" max="10" width="21.85546875" style="60" customWidth="1"/>
    <col min="11" max="11" width="24" style="22" customWidth="1"/>
    <col min="12" max="12" width="1.5703125" style="22" customWidth="1"/>
    <col min="13" max="13" width="16.85546875" style="22" hidden="1" customWidth="1"/>
    <col min="14" max="14" width="13.140625" style="22" bestFit="1" customWidth="1"/>
    <col min="15" max="15" width="14.140625" style="22" bestFit="1" customWidth="1"/>
    <col min="16" max="16384" width="11.42578125" style="22"/>
  </cols>
  <sheetData>
    <row r="2" spans="1:12" s="1" customFormat="1" ht="18" customHeight="1" x14ac:dyDescent="0.2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s="1" customFormat="1" ht="18" customHeight="1" x14ac:dyDescent="0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1" customFormat="1" ht="18" customHeight="1" x14ac:dyDescent="0.2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2" s="1" customFormat="1" ht="18" customHeight="1" x14ac:dyDescent="0.25">
      <c r="A5" s="90"/>
      <c r="B5" s="90"/>
      <c r="C5" s="92"/>
      <c r="D5" s="90"/>
      <c r="E5" s="90"/>
      <c r="F5" s="90"/>
      <c r="G5" s="90"/>
      <c r="H5" s="90"/>
      <c r="I5" s="93"/>
      <c r="J5" s="2"/>
      <c r="K5" s="3"/>
    </row>
    <row r="6" spans="1:12" s="1" customFormat="1" ht="18" x14ac:dyDescent="0.25">
      <c r="A6" s="4"/>
      <c r="B6" s="4"/>
      <c r="C6" s="4"/>
      <c r="D6" s="5"/>
      <c r="E6" s="4"/>
      <c r="F6" s="6"/>
      <c r="G6" s="6"/>
      <c r="H6" s="5"/>
      <c r="I6" s="4"/>
      <c r="J6" s="2"/>
      <c r="K6" s="3"/>
    </row>
    <row r="7" spans="1:12" s="12" customFormat="1" ht="59.25" customHeight="1" x14ac:dyDescent="0.25">
      <c r="A7" s="7" t="s">
        <v>3</v>
      </c>
      <c r="B7" s="7" t="s">
        <v>4</v>
      </c>
      <c r="C7" s="8" t="s">
        <v>5</v>
      </c>
      <c r="D7" s="7" t="s">
        <v>6</v>
      </c>
      <c r="E7" s="7" t="s">
        <v>7</v>
      </c>
      <c r="F7" s="9" t="s">
        <v>8</v>
      </c>
      <c r="G7" s="9" t="s">
        <v>9</v>
      </c>
      <c r="H7" s="7" t="s">
        <v>10</v>
      </c>
      <c r="I7" s="7" t="s">
        <v>11</v>
      </c>
      <c r="J7" s="10" t="s">
        <v>12</v>
      </c>
      <c r="K7" s="11" t="s">
        <v>13</v>
      </c>
    </row>
    <row r="8" spans="1:12" ht="69" x14ac:dyDescent="0.3">
      <c r="A8" s="13" t="s">
        <v>14</v>
      </c>
      <c r="B8" s="14" t="s">
        <v>15</v>
      </c>
      <c r="C8" s="15">
        <v>228705</v>
      </c>
      <c r="D8" s="16" t="s">
        <v>16</v>
      </c>
      <c r="E8" s="17" t="s">
        <v>17</v>
      </c>
      <c r="F8" s="18">
        <v>45723</v>
      </c>
      <c r="G8" s="18">
        <v>45771</v>
      </c>
      <c r="H8" s="16" t="s">
        <v>18</v>
      </c>
      <c r="I8" s="19">
        <f>+J8+K8</f>
        <v>44486</v>
      </c>
      <c r="J8" s="20">
        <v>3920.8</v>
      </c>
      <c r="K8" s="21">
        <v>40565.199999999997</v>
      </c>
    </row>
    <row r="9" spans="1:12" ht="69" x14ac:dyDescent="0.3">
      <c r="A9" s="13" t="s">
        <v>14</v>
      </c>
      <c r="B9" s="14" t="s">
        <v>15</v>
      </c>
      <c r="C9" s="15">
        <v>228705</v>
      </c>
      <c r="D9" s="16" t="s">
        <v>16</v>
      </c>
      <c r="E9" s="17" t="s">
        <v>19</v>
      </c>
      <c r="F9" s="18">
        <v>45754</v>
      </c>
      <c r="G9" s="18">
        <v>45771</v>
      </c>
      <c r="H9" s="16" t="s">
        <v>20</v>
      </c>
      <c r="I9" s="19">
        <f t="shared" ref="I9:I73" si="0">+J9+K9</f>
        <v>35588.800000000003</v>
      </c>
      <c r="J9" s="23">
        <v>3920.8</v>
      </c>
      <c r="K9" s="21">
        <v>31668</v>
      </c>
      <c r="L9" s="24"/>
    </row>
    <row r="10" spans="1:12" ht="61.5" x14ac:dyDescent="0.3">
      <c r="A10" s="13" t="s">
        <v>21</v>
      </c>
      <c r="B10" s="14" t="s">
        <v>22</v>
      </c>
      <c r="C10" s="15">
        <v>237299</v>
      </c>
      <c r="D10" s="16" t="s">
        <v>23</v>
      </c>
      <c r="E10" s="17" t="s">
        <v>24</v>
      </c>
      <c r="F10" s="18">
        <v>45009</v>
      </c>
      <c r="G10" s="18">
        <v>45070</v>
      </c>
      <c r="H10" s="25" t="s">
        <v>25</v>
      </c>
      <c r="I10" s="19">
        <f t="shared" si="0"/>
        <v>44721.04</v>
      </c>
      <c r="J10" s="20">
        <v>1894.96</v>
      </c>
      <c r="K10" s="21">
        <v>42826.080000000002</v>
      </c>
      <c r="L10" s="26"/>
    </row>
    <row r="11" spans="1:12" ht="51.75" x14ac:dyDescent="0.3">
      <c r="A11" s="13" t="s">
        <v>21</v>
      </c>
      <c r="B11" s="14" t="s">
        <v>22</v>
      </c>
      <c r="C11" s="15">
        <v>237299</v>
      </c>
      <c r="D11" s="16" t="s">
        <v>23</v>
      </c>
      <c r="E11" s="17" t="s">
        <v>26</v>
      </c>
      <c r="F11" s="18">
        <v>45712</v>
      </c>
      <c r="G11" s="18">
        <v>45748</v>
      </c>
      <c r="H11" s="25" t="s">
        <v>27</v>
      </c>
      <c r="I11" s="19">
        <f t="shared" si="0"/>
        <v>1277.68</v>
      </c>
      <c r="J11" s="20">
        <v>0</v>
      </c>
      <c r="K11" s="21">
        <v>1277.68</v>
      </c>
      <c r="L11" s="26"/>
    </row>
    <row r="12" spans="1:12" ht="51.75" x14ac:dyDescent="0.3">
      <c r="A12" s="13" t="s">
        <v>21</v>
      </c>
      <c r="B12" s="14" t="s">
        <v>22</v>
      </c>
      <c r="C12" s="15">
        <v>237299</v>
      </c>
      <c r="D12" s="16" t="s">
        <v>23</v>
      </c>
      <c r="E12" s="17" t="s">
        <v>28</v>
      </c>
      <c r="F12" s="18">
        <v>45731</v>
      </c>
      <c r="G12" s="18">
        <v>45749</v>
      </c>
      <c r="H12" s="25" t="s">
        <v>29</v>
      </c>
      <c r="I12" s="19">
        <f t="shared" si="0"/>
        <v>66022.570000000007</v>
      </c>
      <c r="J12" s="20">
        <v>0</v>
      </c>
      <c r="K12" s="21">
        <v>66022.570000000007</v>
      </c>
      <c r="L12" s="26"/>
    </row>
    <row r="13" spans="1:12" ht="69" x14ac:dyDescent="0.3">
      <c r="A13" s="13" t="s">
        <v>30</v>
      </c>
      <c r="B13" s="14" t="s">
        <v>31</v>
      </c>
      <c r="C13" s="15">
        <v>231101</v>
      </c>
      <c r="D13" s="16" t="s">
        <v>32</v>
      </c>
      <c r="E13" s="17" t="s">
        <v>33</v>
      </c>
      <c r="F13" s="18">
        <v>45728</v>
      </c>
      <c r="G13" s="18">
        <v>45775</v>
      </c>
      <c r="H13" s="16" t="s">
        <v>34</v>
      </c>
      <c r="I13" s="19">
        <f t="shared" si="0"/>
        <v>8663.6299999999992</v>
      </c>
      <c r="J13" s="20">
        <v>391.42</v>
      </c>
      <c r="K13" s="21">
        <v>8272.2099999999991</v>
      </c>
      <c r="L13" s="26"/>
    </row>
    <row r="14" spans="1:12" ht="69" x14ac:dyDescent="0.3">
      <c r="A14" s="13" t="s">
        <v>30</v>
      </c>
      <c r="B14" s="14" t="s">
        <v>31</v>
      </c>
      <c r="C14" s="15">
        <v>231101</v>
      </c>
      <c r="D14" s="16" t="s">
        <v>32</v>
      </c>
      <c r="E14" s="17" t="s">
        <v>35</v>
      </c>
      <c r="F14" s="18">
        <v>45726</v>
      </c>
      <c r="G14" s="18">
        <v>45775</v>
      </c>
      <c r="H14" s="16" t="s">
        <v>36</v>
      </c>
      <c r="I14" s="19">
        <f t="shared" si="0"/>
        <v>2598.4</v>
      </c>
      <c r="J14" s="20">
        <v>112.08</v>
      </c>
      <c r="K14" s="21">
        <v>2486.3200000000002</v>
      </c>
      <c r="L14" s="26"/>
    </row>
    <row r="15" spans="1:12" ht="51.75" x14ac:dyDescent="0.3">
      <c r="A15" s="13" t="s">
        <v>30</v>
      </c>
      <c r="B15" s="14" t="s">
        <v>31</v>
      </c>
      <c r="C15" s="15">
        <v>231101</v>
      </c>
      <c r="D15" s="16" t="s">
        <v>32</v>
      </c>
      <c r="E15" s="17" t="s">
        <v>37</v>
      </c>
      <c r="F15" s="18">
        <v>45728</v>
      </c>
      <c r="G15" s="18">
        <v>45775</v>
      </c>
      <c r="H15" s="16" t="s">
        <v>38</v>
      </c>
      <c r="I15" s="19">
        <f t="shared" si="0"/>
        <v>2100.4499999999998</v>
      </c>
      <c r="J15" s="20">
        <v>90.49</v>
      </c>
      <c r="K15" s="21">
        <v>2009.96</v>
      </c>
      <c r="L15" s="26"/>
    </row>
    <row r="16" spans="1:12" ht="69" x14ac:dyDescent="0.3">
      <c r="A16" s="13" t="s">
        <v>30</v>
      </c>
      <c r="B16" s="14" t="s">
        <v>31</v>
      </c>
      <c r="C16" s="15">
        <v>231101</v>
      </c>
      <c r="D16" s="16" t="s">
        <v>32</v>
      </c>
      <c r="E16" s="17" t="s">
        <v>39</v>
      </c>
      <c r="F16" s="18">
        <v>45755</v>
      </c>
      <c r="G16" s="18">
        <v>45775</v>
      </c>
      <c r="H16" s="16" t="s">
        <v>40</v>
      </c>
      <c r="I16" s="19">
        <f t="shared" si="0"/>
        <v>2348.3500000000004</v>
      </c>
      <c r="J16" s="20">
        <v>99.51</v>
      </c>
      <c r="K16" s="21">
        <v>2248.84</v>
      </c>
      <c r="L16" s="26"/>
    </row>
    <row r="17" spans="1:12" ht="51.75" x14ac:dyDescent="0.3">
      <c r="A17" s="13" t="s">
        <v>30</v>
      </c>
      <c r="B17" s="14" t="s">
        <v>31</v>
      </c>
      <c r="C17" s="15">
        <v>231101</v>
      </c>
      <c r="D17" s="16" t="s">
        <v>32</v>
      </c>
      <c r="E17" s="17" t="s">
        <v>41</v>
      </c>
      <c r="F17" s="18">
        <v>45755</v>
      </c>
      <c r="G17" s="18">
        <v>45775</v>
      </c>
      <c r="H17" s="16" t="s">
        <v>42</v>
      </c>
      <c r="I17" s="19">
        <f t="shared" si="0"/>
        <v>10253</v>
      </c>
      <c r="J17" s="27">
        <v>434.45</v>
      </c>
      <c r="K17" s="21">
        <v>9818.5499999999993</v>
      </c>
      <c r="L17" s="26"/>
    </row>
    <row r="18" spans="1:12" ht="51.75" x14ac:dyDescent="0.3">
      <c r="A18" s="13" t="s">
        <v>30</v>
      </c>
      <c r="B18" s="14" t="s">
        <v>31</v>
      </c>
      <c r="C18" s="15">
        <v>231101</v>
      </c>
      <c r="D18" s="16" t="s">
        <v>32</v>
      </c>
      <c r="E18" s="17" t="s">
        <v>43</v>
      </c>
      <c r="F18" s="18">
        <v>45756</v>
      </c>
      <c r="G18" s="18">
        <v>45775</v>
      </c>
      <c r="H18" s="16" t="s">
        <v>44</v>
      </c>
      <c r="I18" s="19">
        <f t="shared" si="0"/>
        <v>600</v>
      </c>
      <c r="J18" s="20">
        <v>30</v>
      </c>
      <c r="K18" s="21">
        <v>570</v>
      </c>
      <c r="L18" s="26"/>
    </row>
    <row r="19" spans="1:12" ht="69" x14ac:dyDescent="0.3">
      <c r="A19" s="13" t="s">
        <v>45</v>
      </c>
      <c r="B19" s="14" t="s">
        <v>46</v>
      </c>
      <c r="C19" s="15">
        <v>221501</v>
      </c>
      <c r="D19" s="16" t="s">
        <v>47</v>
      </c>
      <c r="E19" s="17" t="s">
        <v>48</v>
      </c>
      <c r="F19" s="18">
        <v>45717</v>
      </c>
      <c r="G19" s="18">
        <v>45770</v>
      </c>
      <c r="H19" s="16" t="s">
        <v>49</v>
      </c>
      <c r="I19" s="19">
        <f t="shared" si="0"/>
        <v>327736.5</v>
      </c>
      <c r="J19" s="20">
        <v>0</v>
      </c>
      <c r="K19" s="21">
        <v>327736.5</v>
      </c>
      <c r="L19" s="26"/>
    </row>
    <row r="20" spans="1:12" ht="69" x14ac:dyDescent="0.3">
      <c r="A20" s="13" t="s">
        <v>45</v>
      </c>
      <c r="B20" s="14" t="s">
        <v>46</v>
      </c>
      <c r="C20" s="15">
        <v>221501</v>
      </c>
      <c r="D20" s="16" t="s">
        <v>47</v>
      </c>
      <c r="E20" s="17" t="s">
        <v>50</v>
      </c>
      <c r="F20" s="18">
        <v>45717</v>
      </c>
      <c r="G20" s="18">
        <v>45770</v>
      </c>
      <c r="H20" s="16" t="s">
        <v>51</v>
      </c>
      <c r="I20" s="19">
        <f t="shared" si="0"/>
        <v>371173.9</v>
      </c>
      <c r="J20" s="20">
        <v>0</v>
      </c>
      <c r="K20" s="21">
        <v>371173.9</v>
      </c>
      <c r="L20" s="26"/>
    </row>
    <row r="21" spans="1:12" ht="69" x14ac:dyDescent="0.3">
      <c r="A21" s="13" t="s">
        <v>45</v>
      </c>
      <c r="B21" s="14" t="s">
        <v>46</v>
      </c>
      <c r="C21" s="15">
        <v>221501</v>
      </c>
      <c r="D21" s="16" t="s">
        <v>47</v>
      </c>
      <c r="E21" s="17" t="s">
        <v>52</v>
      </c>
      <c r="F21" s="18">
        <v>45717</v>
      </c>
      <c r="G21" s="18">
        <v>45770</v>
      </c>
      <c r="H21" s="16" t="s">
        <v>53</v>
      </c>
      <c r="I21" s="19">
        <f t="shared" si="0"/>
        <v>665530.30000000005</v>
      </c>
      <c r="J21" s="20">
        <v>0</v>
      </c>
      <c r="K21" s="21">
        <v>665530.30000000005</v>
      </c>
      <c r="L21" s="26"/>
    </row>
    <row r="22" spans="1:12" ht="69" x14ac:dyDescent="0.3">
      <c r="A22" s="13" t="s">
        <v>45</v>
      </c>
      <c r="B22" s="14" t="s">
        <v>46</v>
      </c>
      <c r="C22" s="15">
        <v>221501</v>
      </c>
      <c r="D22" s="16" t="s">
        <v>47</v>
      </c>
      <c r="E22" s="17" t="s">
        <v>54</v>
      </c>
      <c r="F22" s="18">
        <v>45729</v>
      </c>
      <c r="G22" s="18">
        <v>45770</v>
      </c>
      <c r="H22" s="16" t="s">
        <v>55</v>
      </c>
      <c r="I22" s="19">
        <f t="shared" si="0"/>
        <v>39650</v>
      </c>
      <c r="J22" s="20">
        <v>0</v>
      </c>
      <c r="K22" s="21">
        <v>39650</v>
      </c>
      <c r="L22" s="26"/>
    </row>
    <row r="23" spans="1:12" ht="69" x14ac:dyDescent="0.3">
      <c r="A23" s="13" t="s">
        <v>45</v>
      </c>
      <c r="B23" s="14" t="s">
        <v>46</v>
      </c>
      <c r="C23" s="15">
        <v>221501</v>
      </c>
      <c r="D23" s="16" t="s">
        <v>47</v>
      </c>
      <c r="E23" s="17" t="s">
        <v>56</v>
      </c>
      <c r="F23" s="18">
        <v>45717</v>
      </c>
      <c r="G23" s="18">
        <v>45770</v>
      </c>
      <c r="H23" s="16" t="s">
        <v>57</v>
      </c>
      <c r="I23" s="19">
        <f t="shared" si="0"/>
        <v>1083062.77</v>
      </c>
      <c r="J23" s="20">
        <v>0</v>
      </c>
      <c r="K23" s="21">
        <v>1083062.77</v>
      </c>
      <c r="L23" s="26"/>
    </row>
    <row r="24" spans="1:12" ht="69" x14ac:dyDescent="0.3">
      <c r="A24" s="13" t="s">
        <v>45</v>
      </c>
      <c r="B24" s="14" t="s">
        <v>46</v>
      </c>
      <c r="C24" s="15">
        <v>225302</v>
      </c>
      <c r="D24" s="16" t="s">
        <v>58</v>
      </c>
      <c r="E24" s="17" t="s">
        <v>59</v>
      </c>
      <c r="F24" s="18">
        <v>45717</v>
      </c>
      <c r="G24" s="18">
        <v>45770</v>
      </c>
      <c r="H24" s="16" t="s">
        <v>60</v>
      </c>
      <c r="I24" s="19">
        <f t="shared" si="0"/>
        <v>3708761.67</v>
      </c>
      <c r="J24" s="20">
        <v>0</v>
      </c>
      <c r="K24" s="21">
        <v>3708761.67</v>
      </c>
      <c r="L24" s="26"/>
    </row>
    <row r="25" spans="1:12" ht="69" x14ac:dyDescent="0.3">
      <c r="A25" s="13" t="s">
        <v>45</v>
      </c>
      <c r="B25" s="14" t="s">
        <v>46</v>
      </c>
      <c r="C25" s="15">
        <v>221301</v>
      </c>
      <c r="D25" s="16" t="s">
        <v>61</v>
      </c>
      <c r="E25" s="17" t="s">
        <v>62</v>
      </c>
      <c r="F25" s="18">
        <v>45717</v>
      </c>
      <c r="G25" s="18">
        <v>45770</v>
      </c>
      <c r="H25" s="16" t="s">
        <v>63</v>
      </c>
      <c r="I25" s="19">
        <f t="shared" si="0"/>
        <v>3137890.94</v>
      </c>
      <c r="J25" s="20">
        <v>0</v>
      </c>
      <c r="K25" s="21">
        <v>3137890.94</v>
      </c>
      <c r="L25" s="26"/>
    </row>
    <row r="26" spans="1:12" ht="69" x14ac:dyDescent="0.3">
      <c r="A26" s="13" t="s">
        <v>45</v>
      </c>
      <c r="B26" s="14" t="s">
        <v>46</v>
      </c>
      <c r="C26" s="15">
        <v>221501</v>
      </c>
      <c r="D26" s="16" t="s">
        <v>47</v>
      </c>
      <c r="E26" s="17" t="s">
        <v>64</v>
      </c>
      <c r="F26" s="18">
        <v>45717</v>
      </c>
      <c r="G26" s="18">
        <v>45770</v>
      </c>
      <c r="H26" s="16" t="s">
        <v>65</v>
      </c>
      <c r="I26" s="19">
        <f t="shared" si="0"/>
        <v>482614.44</v>
      </c>
      <c r="J26" s="20">
        <v>0</v>
      </c>
      <c r="K26" s="21">
        <v>482614.44</v>
      </c>
      <c r="L26" s="26"/>
    </row>
    <row r="27" spans="1:12" ht="69" x14ac:dyDescent="0.3">
      <c r="A27" s="13" t="s">
        <v>66</v>
      </c>
      <c r="B27" s="14" t="s">
        <v>67</v>
      </c>
      <c r="C27" s="15">
        <v>228503</v>
      </c>
      <c r="D27" s="16" t="s">
        <v>68</v>
      </c>
      <c r="E27" s="17" t="s">
        <v>69</v>
      </c>
      <c r="F27" s="18">
        <v>45748</v>
      </c>
      <c r="G27" s="18">
        <v>45772</v>
      </c>
      <c r="H27" s="16" t="s">
        <v>70</v>
      </c>
      <c r="I27" s="19">
        <f t="shared" si="0"/>
        <v>14960</v>
      </c>
      <c r="J27" s="20">
        <v>0</v>
      </c>
      <c r="K27" s="21">
        <v>14960</v>
      </c>
      <c r="L27" s="26"/>
    </row>
    <row r="28" spans="1:12" ht="69" x14ac:dyDescent="0.3">
      <c r="A28" s="13" t="s">
        <v>66</v>
      </c>
      <c r="B28" s="14" t="s">
        <v>67</v>
      </c>
      <c r="C28" s="15">
        <v>228503</v>
      </c>
      <c r="D28" s="16" t="s">
        <v>68</v>
      </c>
      <c r="E28" s="17" t="s">
        <v>71</v>
      </c>
      <c r="F28" s="18">
        <v>45748</v>
      </c>
      <c r="G28" s="18">
        <v>45772</v>
      </c>
      <c r="H28" s="16" t="s">
        <v>72</v>
      </c>
      <c r="I28" s="19">
        <f t="shared" si="0"/>
        <v>30980</v>
      </c>
      <c r="J28" s="20">
        <v>0</v>
      </c>
      <c r="K28" s="21">
        <v>30980</v>
      </c>
      <c r="L28" s="26"/>
    </row>
    <row r="29" spans="1:12" ht="69" x14ac:dyDescent="0.3">
      <c r="A29" s="13" t="s">
        <v>73</v>
      </c>
      <c r="B29" s="14" t="s">
        <v>74</v>
      </c>
      <c r="C29" s="15">
        <v>225101</v>
      </c>
      <c r="D29" s="16" t="s">
        <v>75</v>
      </c>
      <c r="E29" s="17" t="s">
        <v>76</v>
      </c>
      <c r="F29" s="18">
        <v>45750</v>
      </c>
      <c r="G29" s="18">
        <v>45777</v>
      </c>
      <c r="H29" s="16" t="s">
        <v>77</v>
      </c>
      <c r="I29" s="19">
        <f t="shared" si="0"/>
        <v>54516</v>
      </c>
      <c r="J29" s="20">
        <v>2310</v>
      </c>
      <c r="K29" s="28">
        <v>52206</v>
      </c>
      <c r="L29" s="26"/>
    </row>
    <row r="30" spans="1:12" ht="69" x14ac:dyDescent="0.3">
      <c r="A30" s="13" t="s">
        <v>73</v>
      </c>
      <c r="B30" s="14" t="s">
        <v>74</v>
      </c>
      <c r="C30" s="15">
        <v>225101</v>
      </c>
      <c r="D30" s="16" t="s">
        <v>75</v>
      </c>
      <c r="E30" s="17" t="s">
        <v>78</v>
      </c>
      <c r="F30" s="18">
        <v>45750</v>
      </c>
      <c r="G30" s="18">
        <v>45777</v>
      </c>
      <c r="H30" s="16" t="s">
        <v>79</v>
      </c>
      <c r="I30" s="19">
        <f t="shared" si="0"/>
        <v>84960</v>
      </c>
      <c r="J30" s="20">
        <v>3600</v>
      </c>
      <c r="K30" s="28">
        <v>81360</v>
      </c>
      <c r="L30" s="26"/>
    </row>
    <row r="31" spans="1:12" ht="69" x14ac:dyDescent="0.3">
      <c r="A31" s="13" t="s">
        <v>80</v>
      </c>
      <c r="B31" s="14" t="s">
        <v>81</v>
      </c>
      <c r="C31" s="15">
        <v>222103</v>
      </c>
      <c r="D31" s="16" t="s">
        <v>82</v>
      </c>
      <c r="E31" s="17" t="s">
        <v>83</v>
      </c>
      <c r="F31" s="18">
        <v>45770</v>
      </c>
      <c r="G31" s="18">
        <v>45775</v>
      </c>
      <c r="H31" s="16" t="s">
        <v>84</v>
      </c>
      <c r="I31" s="19">
        <f t="shared" si="0"/>
        <v>54575</v>
      </c>
      <c r="J31" s="20">
        <v>2312.5</v>
      </c>
      <c r="K31" s="28">
        <v>52262.5</v>
      </c>
      <c r="L31" s="26"/>
    </row>
    <row r="32" spans="1:12" ht="34.5" x14ac:dyDescent="0.3">
      <c r="A32" s="13" t="s">
        <v>85</v>
      </c>
      <c r="B32" s="14" t="s">
        <v>86</v>
      </c>
      <c r="C32" s="15">
        <v>222103</v>
      </c>
      <c r="D32" s="16" t="s">
        <v>82</v>
      </c>
      <c r="E32" s="17" t="s">
        <v>87</v>
      </c>
      <c r="F32" s="18">
        <v>45723</v>
      </c>
      <c r="G32" s="18">
        <v>45747</v>
      </c>
      <c r="H32" s="16" t="s">
        <v>88</v>
      </c>
      <c r="I32" s="19">
        <f t="shared" si="0"/>
        <v>56870.1</v>
      </c>
      <c r="J32" s="20">
        <v>0</v>
      </c>
      <c r="K32" s="28">
        <v>56870.1</v>
      </c>
      <c r="L32" s="26"/>
    </row>
    <row r="33" spans="1:13" ht="69" x14ac:dyDescent="0.3">
      <c r="A33" s="13" t="s">
        <v>85</v>
      </c>
      <c r="B33" s="14" t="s">
        <v>86</v>
      </c>
      <c r="C33" s="15">
        <v>222103</v>
      </c>
      <c r="D33" s="16" t="s">
        <v>82</v>
      </c>
      <c r="E33" s="17" t="s">
        <v>89</v>
      </c>
      <c r="F33" s="18">
        <v>45723</v>
      </c>
      <c r="G33" s="18">
        <v>45756</v>
      </c>
      <c r="H33" s="16" t="s">
        <v>90</v>
      </c>
      <c r="I33" s="19">
        <f t="shared" si="0"/>
        <v>56870.1</v>
      </c>
      <c r="J33" s="20">
        <v>0</v>
      </c>
      <c r="K33" s="28">
        <v>56870.1</v>
      </c>
      <c r="L33" s="26"/>
      <c r="M33" s="29"/>
    </row>
    <row r="34" spans="1:13" ht="69" x14ac:dyDescent="0.3">
      <c r="A34" s="13" t="s">
        <v>85</v>
      </c>
      <c r="B34" s="14" t="s">
        <v>86</v>
      </c>
      <c r="C34" s="15">
        <v>222103</v>
      </c>
      <c r="D34" s="16" t="s">
        <v>82</v>
      </c>
      <c r="E34" s="17" t="s">
        <v>91</v>
      </c>
      <c r="F34" s="18">
        <v>45723</v>
      </c>
      <c r="G34" s="18">
        <v>45756</v>
      </c>
      <c r="H34" s="16" t="s">
        <v>90</v>
      </c>
      <c r="I34" s="19">
        <f t="shared" si="0"/>
        <v>68021.100000000006</v>
      </c>
      <c r="J34" s="20">
        <v>0</v>
      </c>
      <c r="K34" s="28">
        <v>68021.100000000006</v>
      </c>
      <c r="M34" s="29"/>
    </row>
    <row r="35" spans="1:13" ht="34.5" x14ac:dyDescent="0.3">
      <c r="A35" s="13" t="s">
        <v>92</v>
      </c>
      <c r="B35" s="14" t="s">
        <v>93</v>
      </c>
      <c r="C35" s="15">
        <v>228702</v>
      </c>
      <c r="D35" s="16" t="s">
        <v>94</v>
      </c>
      <c r="E35" s="17" t="s">
        <v>95</v>
      </c>
      <c r="F35" s="18">
        <v>45742</v>
      </c>
      <c r="G35" s="18">
        <v>45757</v>
      </c>
      <c r="H35" s="16" t="s">
        <v>96</v>
      </c>
      <c r="I35" s="19">
        <f t="shared" si="0"/>
        <v>11800</v>
      </c>
      <c r="J35" s="20">
        <v>1040</v>
      </c>
      <c r="K35" s="21">
        <v>10760</v>
      </c>
    </row>
    <row r="36" spans="1:13" ht="34.5" x14ac:dyDescent="0.3">
      <c r="A36" s="13" t="s">
        <v>92</v>
      </c>
      <c r="B36" s="14" t="s">
        <v>93</v>
      </c>
      <c r="C36" s="15">
        <v>228702</v>
      </c>
      <c r="D36" s="16" t="s">
        <v>94</v>
      </c>
      <c r="E36" s="17" t="s">
        <v>97</v>
      </c>
      <c r="F36" s="18">
        <v>45726</v>
      </c>
      <c r="G36" s="18">
        <v>45761</v>
      </c>
      <c r="H36" s="16" t="s">
        <v>96</v>
      </c>
      <c r="I36" s="19">
        <f t="shared" si="0"/>
        <v>11800</v>
      </c>
      <c r="J36" s="20">
        <v>1040</v>
      </c>
      <c r="K36" s="21">
        <v>10760</v>
      </c>
    </row>
    <row r="37" spans="1:13" ht="86.25" x14ac:dyDescent="0.3">
      <c r="A37" s="13" t="s">
        <v>98</v>
      </c>
      <c r="B37" s="14" t="s">
        <v>99</v>
      </c>
      <c r="C37" s="15">
        <v>227208</v>
      </c>
      <c r="D37" s="16" t="s">
        <v>100</v>
      </c>
      <c r="E37" s="17" t="s">
        <v>101</v>
      </c>
      <c r="F37" s="18">
        <v>45720</v>
      </c>
      <c r="G37" s="18">
        <v>45763</v>
      </c>
      <c r="H37" s="16" t="s">
        <v>102</v>
      </c>
      <c r="I37" s="19">
        <f t="shared" si="0"/>
        <v>910000.00999999989</v>
      </c>
      <c r="J37" s="20">
        <v>38559.32</v>
      </c>
      <c r="K37" s="21">
        <v>871440.69</v>
      </c>
    </row>
    <row r="38" spans="1:13" ht="69" x14ac:dyDescent="0.3">
      <c r="A38" s="13" t="s">
        <v>98</v>
      </c>
      <c r="B38" s="14" t="s">
        <v>99</v>
      </c>
      <c r="C38" s="15">
        <v>234101</v>
      </c>
      <c r="D38" s="16" t="s">
        <v>103</v>
      </c>
      <c r="E38" s="17" t="s">
        <v>104</v>
      </c>
      <c r="F38" s="18">
        <v>45748</v>
      </c>
      <c r="G38" s="18">
        <v>45771</v>
      </c>
      <c r="H38" s="16" t="s">
        <v>105</v>
      </c>
      <c r="I38" s="19">
        <f t="shared" si="0"/>
        <v>34150</v>
      </c>
      <c r="J38" s="20">
        <v>1707.5</v>
      </c>
      <c r="K38" s="21">
        <v>32442.5</v>
      </c>
    </row>
    <row r="39" spans="1:13" ht="69" x14ac:dyDescent="0.3">
      <c r="A39" s="13" t="s">
        <v>98</v>
      </c>
      <c r="B39" s="14" t="s">
        <v>99</v>
      </c>
      <c r="C39" s="15">
        <v>239905</v>
      </c>
      <c r="D39" s="16" t="s">
        <v>106</v>
      </c>
      <c r="E39" s="17" t="s">
        <v>104</v>
      </c>
      <c r="F39" s="18">
        <v>45748</v>
      </c>
      <c r="G39" s="18">
        <v>45771</v>
      </c>
      <c r="H39" s="16" t="s">
        <v>105</v>
      </c>
      <c r="I39" s="19">
        <f t="shared" si="0"/>
        <v>67850</v>
      </c>
      <c r="J39" s="20">
        <v>2875</v>
      </c>
      <c r="K39" s="28">
        <v>64975</v>
      </c>
    </row>
    <row r="40" spans="1:13" ht="69" x14ac:dyDescent="0.3">
      <c r="A40" s="13" t="s">
        <v>107</v>
      </c>
      <c r="B40" s="14" t="s">
        <v>108</v>
      </c>
      <c r="C40" s="15">
        <v>222103</v>
      </c>
      <c r="D40" s="16" t="s">
        <v>82</v>
      </c>
      <c r="E40" s="17" t="s">
        <v>109</v>
      </c>
      <c r="F40" s="18">
        <v>45723</v>
      </c>
      <c r="G40" s="18">
        <v>45756</v>
      </c>
      <c r="H40" s="16" t="s">
        <v>90</v>
      </c>
      <c r="I40" s="19">
        <f t="shared" si="0"/>
        <v>42993.3</v>
      </c>
      <c r="J40" s="20">
        <v>1821.75</v>
      </c>
      <c r="K40" s="21">
        <v>41171.550000000003</v>
      </c>
    </row>
    <row r="41" spans="1:13" ht="51.75" x14ac:dyDescent="0.3">
      <c r="A41" s="13" t="s">
        <v>110</v>
      </c>
      <c r="B41" s="14" t="s">
        <v>111</v>
      </c>
      <c r="C41" s="15">
        <v>228702</v>
      </c>
      <c r="D41" s="16" t="s">
        <v>94</v>
      </c>
      <c r="E41" s="17" t="s">
        <v>112</v>
      </c>
      <c r="F41" s="18">
        <v>45726</v>
      </c>
      <c r="G41" s="18">
        <v>45751</v>
      </c>
      <c r="H41" s="16" t="s">
        <v>113</v>
      </c>
      <c r="I41" s="19">
        <f t="shared" si="0"/>
        <v>4130</v>
      </c>
      <c r="J41" s="20">
        <v>980</v>
      </c>
      <c r="K41" s="21">
        <v>3150</v>
      </c>
    </row>
    <row r="42" spans="1:13" ht="86.25" x14ac:dyDescent="0.3">
      <c r="A42" s="13" t="s">
        <v>114</v>
      </c>
      <c r="B42" s="14" t="s">
        <v>115</v>
      </c>
      <c r="C42" s="15">
        <v>227206</v>
      </c>
      <c r="D42" s="16" t="s">
        <v>116</v>
      </c>
      <c r="E42" s="17" t="s">
        <v>117</v>
      </c>
      <c r="F42" s="18">
        <v>45719</v>
      </c>
      <c r="G42" s="18">
        <v>45747</v>
      </c>
      <c r="H42" s="16" t="s">
        <v>118</v>
      </c>
      <c r="I42" s="19">
        <f t="shared" si="0"/>
        <v>33925</v>
      </c>
      <c r="J42" s="20">
        <v>0</v>
      </c>
      <c r="K42" s="28">
        <v>33925</v>
      </c>
    </row>
    <row r="43" spans="1:13" ht="69" x14ac:dyDescent="0.3">
      <c r="A43" s="13" t="s">
        <v>119</v>
      </c>
      <c r="B43" s="14" t="s">
        <v>120</v>
      </c>
      <c r="C43" s="15">
        <v>228704</v>
      </c>
      <c r="D43" s="30" t="s">
        <v>121</v>
      </c>
      <c r="E43" s="17" t="s">
        <v>122</v>
      </c>
      <c r="F43" s="18">
        <v>45743</v>
      </c>
      <c r="G43" s="18">
        <v>45763</v>
      </c>
      <c r="H43" s="16" t="s">
        <v>123</v>
      </c>
      <c r="I43" s="19">
        <f t="shared" si="0"/>
        <v>1000000</v>
      </c>
      <c r="J43" s="20">
        <v>50000</v>
      </c>
      <c r="K43" s="28">
        <v>950000</v>
      </c>
    </row>
    <row r="44" spans="1:13" ht="69" x14ac:dyDescent="0.3">
      <c r="A44" s="13" t="s">
        <v>124</v>
      </c>
      <c r="B44" s="14" t="s">
        <v>125</v>
      </c>
      <c r="C44" s="15">
        <v>228704</v>
      </c>
      <c r="D44" s="30" t="s">
        <v>121</v>
      </c>
      <c r="E44" s="17" t="s">
        <v>126</v>
      </c>
      <c r="F44" s="18">
        <v>45754</v>
      </c>
      <c r="G44" s="18">
        <v>45772</v>
      </c>
      <c r="H44" s="16" t="s">
        <v>127</v>
      </c>
      <c r="I44" s="19">
        <f t="shared" si="0"/>
        <v>165000</v>
      </c>
      <c r="J44" s="20">
        <v>8250</v>
      </c>
      <c r="K44" s="28">
        <v>156750</v>
      </c>
    </row>
    <row r="45" spans="1:13" ht="51.75" x14ac:dyDescent="0.3">
      <c r="A45" s="13" t="s">
        <v>128</v>
      </c>
      <c r="B45" s="14" t="s">
        <v>129</v>
      </c>
      <c r="C45" s="15">
        <v>225901</v>
      </c>
      <c r="D45" s="30" t="s">
        <v>130</v>
      </c>
      <c r="E45" s="17" t="s">
        <v>131</v>
      </c>
      <c r="F45" s="18">
        <v>45757</v>
      </c>
      <c r="G45" s="18">
        <v>45775</v>
      </c>
      <c r="H45" s="16" t="s">
        <v>132</v>
      </c>
      <c r="I45" s="19">
        <f t="shared" si="0"/>
        <v>1203840</v>
      </c>
      <c r="J45" s="20">
        <v>60192</v>
      </c>
      <c r="K45" s="28">
        <v>1143648</v>
      </c>
    </row>
    <row r="46" spans="1:13" ht="69" x14ac:dyDescent="0.3">
      <c r="A46" s="13" t="s">
        <v>133</v>
      </c>
      <c r="B46" s="14" t="s">
        <v>134</v>
      </c>
      <c r="C46" s="15">
        <v>241401</v>
      </c>
      <c r="D46" s="16" t="s">
        <v>135</v>
      </c>
      <c r="E46" s="17" t="s">
        <v>136</v>
      </c>
      <c r="F46" s="18">
        <v>45761</v>
      </c>
      <c r="G46" s="18">
        <v>45777</v>
      </c>
      <c r="H46" s="16" t="s">
        <v>137</v>
      </c>
      <c r="I46" s="19">
        <f t="shared" si="0"/>
        <v>24000</v>
      </c>
      <c r="J46" s="20">
        <v>0</v>
      </c>
      <c r="K46" s="28">
        <v>24000</v>
      </c>
    </row>
    <row r="47" spans="1:13" ht="51.75" x14ac:dyDescent="0.3">
      <c r="A47" s="31" t="s">
        <v>138</v>
      </c>
      <c r="B47" s="32" t="s">
        <v>139</v>
      </c>
      <c r="C47" s="33">
        <v>224301</v>
      </c>
      <c r="D47" s="34" t="s">
        <v>140</v>
      </c>
      <c r="E47" s="35" t="s">
        <v>141</v>
      </c>
      <c r="F47" s="18">
        <v>45719</v>
      </c>
      <c r="G47" s="36">
        <v>45777</v>
      </c>
      <c r="H47" s="34" t="s">
        <v>142</v>
      </c>
      <c r="I47" s="19">
        <f t="shared" si="0"/>
        <v>233850.44</v>
      </c>
      <c r="J47" s="37">
        <v>9908.92</v>
      </c>
      <c r="K47" s="38">
        <v>223941.52</v>
      </c>
    </row>
    <row r="48" spans="1:13" ht="34.5" x14ac:dyDescent="0.3">
      <c r="A48" s="13" t="s">
        <v>143</v>
      </c>
      <c r="B48" s="14" t="s">
        <v>144</v>
      </c>
      <c r="C48" s="15">
        <v>225901</v>
      </c>
      <c r="D48" s="16" t="s">
        <v>130</v>
      </c>
      <c r="E48" s="17" t="s">
        <v>145</v>
      </c>
      <c r="F48" s="18">
        <v>45733</v>
      </c>
      <c r="G48" s="18">
        <v>45733</v>
      </c>
      <c r="H48" s="16" t="s">
        <v>145</v>
      </c>
      <c r="I48" s="19">
        <f t="shared" si="0"/>
        <v>16354539.199999999</v>
      </c>
      <c r="J48" s="20">
        <v>0</v>
      </c>
      <c r="K48" s="28">
        <v>16354539.199999999</v>
      </c>
    </row>
    <row r="49" spans="1:12" ht="69" x14ac:dyDescent="0.3">
      <c r="A49" s="39" t="s">
        <v>146</v>
      </c>
      <c r="B49" s="14" t="s">
        <v>147</v>
      </c>
      <c r="C49" s="40">
        <v>228705</v>
      </c>
      <c r="D49" s="16" t="s">
        <v>16</v>
      </c>
      <c r="E49" s="17" t="s">
        <v>148</v>
      </c>
      <c r="F49" s="18">
        <v>45668</v>
      </c>
      <c r="G49" s="18">
        <v>45733</v>
      </c>
      <c r="H49" s="16" t="s">
        <v>149</v>
      </c>
      <c r="I49" s="28">
        <f t="shared" si="0"/>
        <v>14005376.41</v>
      </c>
      <c r="J49" s="23">
        <v>700268.82</v>
      </c>
      <c r="K49" s="28">
        <v>13305107.59</v>
      </c>
    </row>
    <row r="50" spans="1:12" ht="69" x14ac:dyDescent="0.3">
      <c r="A50" s="13" t="s">
        <v>150</v>
      </c>
      <c r="B50" s="41" t="s">
        <v>151</v>
      </c>
      <c r="C50" s="15">
        <v>221501</v>
      </c>
      <c r="D50" s="16" t="s">
        <v>47</v>
      </c>
      <c r="E50" s="17" t="s">
        <v>152</v>
      </c>
      <c r="F50" s="18">
        <v>45743</v>
      </c>
      <c r="G50" s="18">
        <v>45775</v>
      </c>
      <c r="H50" s="16" t="s">
        <v>153</v>
      </c>
      <c r="I50" s="19">
        <f t="shared" si="0"/>
        <v>112525.8</v>
      </c>
      <c r="J50" s="20">
        <v>0</v>
      </c>
      <c r="K50" s="28">
        <v>112525.8</v>
      </c>
    </row>
    <row r="51" spans="1:12" ht="69" x14ac:dyDescent="0.3">
      <c r="A51" s="13" t="s">
        <v>150</v>
      </c>
      <c r="B51" s="41" t="s">
        <v>151</v>
      </c>
      <c r="C51" s="15">
        <v>221501</v>
      </c>
      <c r="D51" s="16" t="s">
        <v>47</v>
      </c>
      <c r="E51" s="17" t="s">
        <v>154</v>
      </c>
      <c r="F51" s="18">
        <v>45743</v>
      </c>
      <c r="G51" s="18">
        <v>45775</v>
      </c>
      <c r="H51" s="16" t="s">
        <v>155</v>
      </c>
      <c r="I51" s="19">
        <f t="shared" si="0"/>
        <v>2669.6</v>
      </c>
      <c r="J51" s="20">
        <v>0</v>
      </c>
      <c r="K51" s="28">
        <v>2669.6</v>
      </c>
    </row>
    <row r="52" spans="1:12" ht="51.75" x14ac:dyDescent="0.3">
      <c r="A52" s="13" t="s">
        <v>150</v>
      </c>
      <c r="B52" s="41" t="s">
        <v>151</v>
      </c>
      <c r="C52" s="15">
        <v>221201</v>
      </c>
      <c r="D52" s="16" t="s">
        <v>156</v>
      </c>
      <c r="E52" s="17" t="s">
        <v>157</v>
      </c>
      <c r="F52" s="18">
        <v>45743</v>
      </c>
      <c r="G52" s="18">
        <v>45775</v>
      </c>
      <c r="H52" s="16" t="s">
        <v>158</v>
      </c>
      <c r="I52" s="19">
        <f t="shared" si="0"/>
        <v>162.08000000000001</v>
      </c>
      <c r="J52" s="20">
        <v>0</v>
      </c>
      <c r="K52" s="28">
        <v>162.08000000000001</v>
      </c>
    </row>
    <row r="53" spans="1:12" ht="69" x14ac:dyDescent="0.3">
      <c r="A53" s="13" t="s">
        <v>150</v>
      </c>
      <c r="B53" s="14" t="s">
        <v>151</v>
      </c>
      <c r="C53" s="15">
        <v>221301</v>
      </c>
      <c r="D53" s="16" t="s">
        <v>61</v>
      </c>
      <c r="E53" s="17" t="s">
        <v>157</v>
      </c>
      <c r="F53" s="18">
        <v>45743</v>
      </c>
      <c r="G53" s="18">
        <v>45775</v>
      </c>
      <c r="H53" s="16" t="s">
        <v>158</v>
      </c>
      <c r="I53" s="19">
        <f t="shared" si="0"/>
        <v>1931724.57</v>
      </c>
      <c r="J53" s="20">
        <v>0</v>
      </c>
      <c r="K53" s="28">
        <v>1931724.57</v>
      </c>
    </row>
    <row r="54" spans="1:12" ht="69" x14ac:dyDescent="0.3">
      <c r="A54" s="13" t="s">
        <v>150</v>
      </c>
      <c r="B54" s="14" t="s">
        <v>151</v>
      </c>
      <c r="C54" s="15">
        <v>221501</v>
      </c>
      <c r="D54" s="16" t="s">
        <v>47</v>
      </c>
      <c r="E54" s="17" t="s">
        <v>157</v>
      </c>
      <c r="F54" s="18">
        <v>45743</v>
      </c>
      <c r="G54" s="18">
        <v>45775</v>
      </c>
      <c r="H54" s="16" t="s">
        <v>158</v>
      </c>
      <c r="I54" s="19">
        <f t="shared" si="0"/>
        <v>2311.41</v>
      </c>
      <c r="J54" s="20">
        <v>0</v>
      </c>
      <c r="K54" s="28">
        <v>2311.41</v>
      </c>
    </row>
    <row r="55" spans="1:12" ht="86.25" x14ac:dyDescent="0.3">
      <c r="A55" s="13" t="s">
        <v>159</v>
      </c>
      <c r="B55" s="14" t="s">
        <v>160</v>
      </c>
      <c r="C55" s="15">
        <v>227206</v>
      </c>
      <c r="D55" s="16" t="s">
        <v>161</v>
      </c>
      <c r="E55" s="17" t="s">
        <v>162</v>
      </c>
      <c r="F55" s="18">
        <v>45754</v>
      </c>
      <c r="G55" s="18">
        <v>45763</v>
      </c>
      <c r="H55" s="16" t="s">
        <v>163</v>
      </c>
      <c r="I55" s="19">
        <f t="shared" si="0"/>
        <v>25666.16</v>
      </c>
      <c r="J55" s="20">
        <v>0</v>
      </c>
      <c r="K55" s="21">
        <v>25666.16</v>
      </c>
    </row>
    <row r="56" spans="1:12" ht="34.5" x14ac:dyDescent="0.3">
      <c r="A56" s="13" t="s">
        <v>164</v>
      </c>
      <c r="B56" s="14" t="s">
        <v>165</v>
      </c>
      <c r="C56" s="15">
        <v>235301</v>
      </c>
      <c r="D56" s="16" t="s">
        <v>166</v>
      </c>
      <c r="E56" s="17" t="s">
        <v>167</v>
      </c>
      <c r="F56" s="18" t="s">
        <v>168</v>
      </c>
      <c r="G56" s="18">
        <v>45762</v>
      </c>
      <c r="H56" s="16" t="s">
        <v>169</v>
      </c>
      <c r="I56" s="19">
        <f t="shared" si="0"/>
        <v>50000</v>
      </c>
      <c r="J56" s="20">
        <v>2118.64</v>
      </c>
      <c r="K56" s="28">
        <v>47881.36</v>
      </c>
      <c r="L56" s="42"/>
    </row>
    <row r="57" spans="1:12" ht="34.5" x14ac:dyDescent="0.3">
      <c r="A57" s="13" t="s">
        <v>164</v>
      </c>
      <c r="B57" s="14" t="s">
        <v>165</v>
      </c>
      <c r="C57" s="15">
        <v>235301</v>
      </c>
      <c r="D57" s="16" t="s">
        <v>166</v>
      </c>
      <c r="E57" s="17" t="s">
        <v>170</v>
      </c>
      <c r="F57" s="18" t="s">
        <v>171</v>
      </c>
      <c r="G57" s="18">
        <v>45762</v>
      </c>
      <c r="H57" s="16" t="s">
        <v>172</v>
      </c>
      <c r="I57" s="19">
        <f t="shared" si="0"/>
        <v>29684.079999999998</v>
      </c>
      <c r="J57" s="20">
        <v>1257.8</v>
      </c>
      <c r="K57" s="28">
        <v>28426.28</v>
      </c>
      <c r="L57" s="42"/>
    </row>
    <row r="58" spans="1:12" ht="34.5" x14ac:dyDescent="0.3">
      <c r="A58" s="13" t="s">
        <v>164</v>
      </c>
      <c r="B58" s="14" t="s">
        <v>165</v>
      </c>
      <c r="C58" s="15">
        <v>235301</v>
      </c>
      <c r="D58" s="16" t="s">
        <v>166</v>
      </c>
      <c r="E58" s="17" t="s">
        <v>173</v>
      </c>
      <c r="F58" s="18" t="s">
        <v>171</v>
      </c>
      <c r="G58" s="18">
        <v>45762</v>
      </c>
      <c r="H58" s="16" t="s">
        <v>172</v>
      </c>
      <c r="I58" s="19">
        <f t="shared" si="0"/>
        <v>18596.8</v>
      </c>
      <c r="J58" s="20">
        <v>788</v>
      </c>
      <c r="K58" s="28">
        <v>17808.8</v>
      </c>
      <c r="L58" s="42"/>
    </row>
    <row r="59" spans="1:12" ht="34.5" x14ac:dyDescent="0.3">
      <c r="A59" s="13" t="s">
        <v>164</v>
      </c>
      <c r="B59" s="14" t="s">
        <v>165</v>
      </c>
      <c r="C59" s="15">
        <v>235301</v>
      </c>
      <c r="D59" s="16" t="s">
        <v>166</v>
      </c>
      <c r="E59" s="17" t="s">
        <v>174</v>
      </c>
      <c r="F59" s="18" t="s">
        <v>171</v>
      </c>
      <c r="G59" s="18">
        <v>45762</v>
      </c>
      <c r="H59" s="16" t="s">
        <v>172</v>
      </c>
      <c r="I59" s="19">
        <f t="shared" si="0"/>
        <v>17841.599999999999</v>
      </c>
      <c r="J59" s="20">
        <v>756</v>
      </c>
      <c r="K59" s="28">
        <v>17085.599999999999</v>
      </c>
      <c r="L59" s="42"/>
    </row>
    <row r="60" spans="1:12" ht="34.5" x14ac:dyDescent="0.3">
      <c r="A60" s="13" t="s">
        <v>164</v>
      </c>
      <c r="B60" s="14" t="s">
        <v>165</v>
      </c>
      <c r="C60" s="15">
        <v>235301</v>
      </c>
      <c r="D60" s="16" t="s">
        <v>166</v>
      </c>
      <c r="E60" s="17" t="s">
        <v>175</v>
      </c>
      <c r="F60" s="18" t="s">
        <v>176</v>
      </c>
      <c r="G60" s="18">
        <v>45762</v>
      </c>
      <c r="H60" s="16" t="s">
        <v>172</v>
      </c>
      <c r="I60" s="19">
        <f t="shared" si="0"/>
        <v>27281.599999999999</v>
      </c>
      <c r="J60" s="20">
        <v>1156</v>
      </c>
      <c r="K60" s="28">
        <v>26125.599999999999</v>
      </c>
      <c r="L60" s="42"/>
    </row>
    <row r="61" spans="1:12" ht="34.5" x14ac:dyDescent="0.3">
      <c r="A61" s="13" t="s">
        <v>164</v>
      </c>
      <c r="B61" s="14" t="s">
        <v>165</v>
      </c>
      <c r="C61" s="15">
        <v>235301</v>
      </c>
      <c r="D61" s="16" t="s">
        <v>166</v>
      </c>
      <c r="E61" s="17" t="s">
        <v>177</v>
      </c>
      <c r="F61" s="18" t="s">
        <v>178</v>
      </c>
      <c r="G61" s="18">
        <v>45762</v>
      </c>
      <c r="H61" s="16" t="s">
        <v>172</v>
      </c>
      <c r="I61" s="19">
        <f t="shared" si="0"/>
        <v>13218.36</v>
      </c>
      <c r="J61" s="20">
        <v>560.1</v>
      </c>
      <c r="K61" s="28">
        <v>12658.26</v>
      </c>
      <c r="L61" s="42"/>
    </row>
    <row r="62" spans="1:12" ht="34.5" x14ac:dyDescent="0.3">
      <c r="A62" s="13" t="s">
        <v>164</v>
      </c>
      <c r="B62" s="14" t="s">
        <v>165</v>
      </c>
      <c r="C62" s="15">
        <v>235301</v>
      </c>
      <c r="D62" s="16" t="s">
        <v>166</v>
      </c>
      <c r="E62" s="17" t="s">
        <v>179</v>
      </c>
      <c r="F62" s="18" t="s">
        <v>180</v>
      </c>
      <c r="G62" s="18">
        <v>45762</v>
      </c>
      <c r="H62" s="16" t="s">
        <v>172</v>
      </c>
      <c r="I62" s="19">
        <f t="shared" si="0"/>
        <v>46578.33</v>
      </c>
      <c r="J62" s="20">
        <v>1973.66</v>
      </c>
      <c r="K62" s="28">
        <v>44604.67</v>
      </c>
      <c r="L62" s="42"/>
    </row>
    <row r="63" spans="1:12" ht="34.5" x14ac:dyDescent="0.3">
      <c r="A63" s="13" t="s">
        <v>164</v>
      </c>
      <c r="B63" s="14" t="s">
        <v>165</v>
      </c>
      <c r="C63" s="15">
        <v>235301</v>
      </c>
      <c r="D63" s="16" t="s">
        <v>166</v>
      </c>
      <c r="E63" s="17" t="s">
        <v>181</v>
      </c>
      <c r="F63" s="18" t="s">
        <v>182</v>
      </c>
      <c r="G63" s="18">
        <v>45762</v>
      </c>
      <c r="H63" s="16" t="s">
        <v>172</v>
      </c>
      <c r="I63" s="19">
        <f t="shared" si="0"/>
        <v>26814.32</v>
      </c>
      <c r="J63" s="20">
        <v>1136.2</v>
      </c>
      <c r="K63" s="28">
        <v>25678.12</v>
      </c>
      <c r="L63" s="42"/>
    </row>
    <row r="64" spans="1:12" ht="34.5" x14ac:dyDescent="0.3">
      <c r="A64" s="13" t="s">
        <v>164</v>
      </c>
      <c r="B64" s="14" t="s">
        <v>165</v>
      </c>
      <c r="C64" s="15">
        <v>235301</v>
      </c>
      <c r="D64" s="16" t="s">
        <v>166</v>
      </c>
      <c r="E64" s="17" t="s">
        <v>183</v>
      </c>
      <c r="F64" s="18" t="s">
        <v>184</v>
      </c>
      <c r="G64" s="18">
        <v>45762</v>
      </c>
      <c r="H64" s="16" t="s">
        <v>172</v>
      </c>
      <c r="I64" s="19">
        <f t="shared" si="0"/>
        <v>26814.32</v>
      </c>
      <c r="J64" s="20">
        <v>1136.2</v>
      </c>
      <c r="K64" s="28">
        <v>25678.12</v>
      </c>
      <c r="L64" s="42"/>
    </row>
    <row r="65" spans="1:12" ht="34.5" x14ac:dyDescent="0.3">
      <c r="A65" s="13" t="s">
        <v>164</v>
      </c>
      <c r="B65" s="14" t="s">
        <v>165</v>
      </c>
      <c r="C65" s="15">
        <v>235301</v>
      </c>
      <c r="D65" s="16" t="s">
        <v>166</v>
      </c>
      <c r="E65" s="17" t="s">
        <v>185</v>
      </c>
      <c r="F65" s="18" t="s">
        <v>186</v>
      </c>
      <c r="G65" s="18">
        <v>45762</v>
      </c>
      <c r="H65" s="16" t="s">
        <v>172</v>
      </c>
      <c r="I65" s="19">
        <f t="shared" si="0"/>
        <v>63987.98</v>
      </c>
      <c r="J65" s="20">
        <v>2711.36</v>
      </c>
      <c r="K65" s="28">
        <v>61276.62</v>
      </c>
      <c r="L65" s="42"/>
    </row>
    <row r="66" spans="1:12" ht="34.5" x14ac:dyDescent="0.3">
      <c r="A66" s="13" t="s">
        <v>164</v>
      </c>
      <c r="B66" s="14" t="s">
        <v>165</v>
      </c>
      <c r="C66" s="15">
        <v>235301</v>
      </c>
      <c r="D66" s="16" t="s">
        <v>166</v>
      </c>
      <c r="E66" s="17" t="s">
        <v>187</v>
      </c>
      <c r="F66" s="18" t="s">
        <v>188</v>
      </c>
      <c r="G66" s="18">
        <v>45762</v>
      </c>
      <c r="H66" s="16" t="s">
        <v>172</v>
      </c>
      <c r="I66" s="19">
        <f t="shared" si="0"/>
        <v>49031.360000000001</v>
      </c>
      <c r="J66" s="20">
        <v>2077.6</v>
      </c>
      <c r="K66" s="28">
        <v>46953.760000000002</v>
      </c>
      <c r="L66" s="42"/>
    </row>
    <row r="67" spans="1:12" ht="34.5" x14ac:dyDescent="0.3">
      <c r="A67" s="13" t="s">
        <v>164</v>
      </c>
      <c r="B67" s="14" t="s">
        <v>165</v>
      </c>
      <c r="C67" s="15">
        <v>235301</v>
      </c>
      <c r="D67" s="16" t="s">
        <v>166</v>
      </c>
      <c r="E67" s="17" t="s">
        <v>189</v>
      </c>
      <c r="F67" s="18" t="s">
        <v>190</v>
      </c>
      <c r="G67" s="18">
        <v>45762</v>
      </c>
      <c r="H67" s="16" t="s">
        <v>172</v>
      </c>
      <c r="I67" s="19">
        <f t="shared" si="0"/>
        <v>67200.010000000009</v>
      </c>
      <c r="J67" s="20">
        <v>2847.46</v>
      </c>
      <c r="K67" s="28">
        <v>64352.55</v>
      </c>
      <c r="L67" s="42"/>
    </row>
    <row r="68" spans="1:12" ht="34.5" x14ac:dyDescent="0.3">
      <c r="A68" s="13" t="s">
        <v>164</v>
      </c>
      <c r="B68" s="14" t="s">
        <v>165</v>
      </c>
      <c r="C68" s="15">
        <v>235301</v>
      </c>
      <c r="D68" s="16" t="s">
        <v>166</v>
      </c>
      <c r="E68" s="17" t="s">
        <v>191</v>
      </c>
      <c r="F68" s="18" t="s">
        <v>192</v>
      </c>
      <c r="G68" s="18">
        <v>45762</v>
      </c>
      <c r="H68" s="16" t="s">
        <v>172</v>
      </c>
      <c r="I68" s="19">
        <f t="shared" si="0"/>
        <v>8576.89</v>
      </c>
      <c r="J68" s="20">
        <v>363.43</v>
      </c>
      <c r="K68" s="28">
        <v>8213.4599999999991</v>
      </c>
      <c r="L68" s="42"/>
    </row>
    <row r="69" spans="1:12" ht="34.5" x14ac:dyDescent="0.3">
      <c r="A69" s="13" t="s">
        <v>164</v>
      </c>
      <c r="B69" s="14" t="s">
        <v>165</v>
      </c>
      <c r="C69" s="15">
        <v>235301</v>
      </c>
      <c r="D69" s="16" t="s">
        <v>166</v>
      </c>
      <c r="E69" s="17" t="s">
        <v>193</v>
      </c>
      <c r="F69" s="18" t="s">
        <v>194</v>
      </c>
      <c r="G69" s="18">
        <v>45769</v>
      </c>
      <c r="H69" s="16" t="s">
        <v>172</v>
      </c>
      <c r="I69" s="19">
        <f t="shared" si="0"/>
        <v>46578.33</v>
      </c>
      <c r="J69" s="20">
        <v>1973.66</v>
      </c>
      <c r="K69" s="28">
        <v>44604.67</v>
      </c>
      <c r="L69" s="42"/>
    </row>
    <row r="70" spans="1:12" ht="51.75" x14ac:dyDescent="0.3">
      <c r="A70" s="13" t="s">
        <v>164</v>
      </c>
      <c r="B70" s="14" t="s">
        <v>165</v>
      </c>
      <c r="C70" s="15">
        <v>235301</v>
      </c>
      <c r="D70" s="16" t="s">
        <v>166</v>
      </c>
      <c r="E70" s="17" t="s">
        <v>195</v>
      </c>
      <c r="F70" s="18" t="s">
        <v>196</v>
      </c>
      <c r="G70" s="18">
        <v>45769</v>
      </c>
      <c r="H70" s="16" t="s">
        <v>197</v>
      </c>
      <c r="I70" s="19">
        <f t="shared" si="0"/>
        <v>23264.880000000001</v>
      </c>
      <c r="J70" s="20">
        <v>985.8</v>
      </c>
      <c r="K70" s="28">
        <v>22279.08</v>
      </c>
      <c r="L70" s="42"/>
    </row>
    <row r="71" spans="1:12" ht="51.75" x14ac:dyDescent="0.3">
      <c r="A71" s="13" t="s">
        <v>198</v>
      </c>
      <c r="B71" s="14" t="s">
        <v>199</v>
      </c>
      <c r="C71" s="15">
        <v>241401</v>
      </c>
      <c r="D71" s="16" t="s">
        <v>135</v>
      </c>
      <c r="E71" s="17" t="s">
        <v>200</v>
      </c>
      <c r="F71" s="18">
        <v>45722</v>
      </c>
      <c r="G71" s="18">
        <v>45777</v>
      </c>
      <c r="H71" s="16" t="s">
        <v>201</v>
      </c>
      <c r="I71" s="19">
        <f t="shared" si="0"/>
        <v>3950</v>
      </c>
      <c r="J71" s="20">
        <v>0</v>
      </c>
      <c r="K71" s="21">
        <v>3950</v>
      </c>
      <c r="L71" s="42"/>
    </row>
    <row r="72" spans="1:12" ht="51.75" x14ac:dyDescent="0.3">
      <c r="A72" s="13" t="s">
        <v>202</v>
      </c>
      <c r="B72" s="14" t="s">
        <v>203</v>
      </c>
      <c r="C72" s="15">
        <v>221701</v>
      </c>
      <c r="D72" s="16" t="s">
        <v>204</v>
      </c>
      <c r="E72" s="17" t="s">
        <v>205</v>
      </c>
      <c r="F72" s="18">
        <v>45749</v>
      </c>
      <c r="G72" s="18">
        <v>45763</v>
      </c>
      <c r="H72" s="16" t="s">
        <v>206</v>
      </c>
      <c r="I72" s="19">
        <f t="shared" si="0"/>
        <v>13785</v>
      </c>
      <c r="J72" s="20">
        <v>0</v>
      </c>
      <c r="K72" s="28">
        <v>13785</v>
      </c>
      <c r="L72" s="42"/>
    </row>
    <row r="73" spans="1:12" ht="34.5" x14ac:dyDescent="0.3">
      <c r="A73" s="13" t="s">
        <v>207</v>
      </c>
      <c r="B73" s="14" t="s">
        <v>208</v>
      </c>
      <c r="C73" s="15">
        <v>228601</v>
      </c>
      <c r="D73" s="16" t="s">
        <v>209</v>
      </c>
      <c r="E73" s="17" t="s">
        <v>210</v>
      </c>
      <c r="F73" s="18">
        <v>45726</v>
      </c>
      <c r="G73" s="18">
        <v>45768</v>
      </c>
      <c r="H73" s="16" t="s">
        <v>211</v>
      </c>
      <c r="I73" s="19">
        <f t="shared" si="0"/>
        <v>39412</v>
      </c>
      <c r="J73" s="43">
        <v>3473.6</v>
      </c>
      <c r="K73" s="21">
        <v>35938.400000000001</v>
      </c>
      <c r="L73" s="42"/>
    </row>
    <row r="74" spans="1:12" ht="34.5" x14ac:dyDescent="0.3">
      <c r="A74" s="13" t="s">
        <v>207</v>
      </c>
      <c r="B74" s="14" t="s">
        <v>208</v>
      </c>
      <c r="C74" s="15">
        <v>228601</v>
      </c>
      <c r="D74" s="16" t="s">
        <v>209</v>
      </c>
      <c r="E74" s="17" t="s">
        <v>212</v>
      </c>
      <c r="F74" s="18">
        <v>45733</v>
      </c>
      <c r="G74" s="18">
        <v>45768</v>
      </c>
      <c r="H74" s="16" t="s">
        <v>211</v>
      </c>
      <c r="I74" s="19">
        <f t="shared" ref="I74:I138" si="1">+J74+K74</f>
        <v>14278</v>
      </c>
      <c r="J74" s="43">
        <v>1258.4000000000001</v>
      </c>
      <c r="K74" s="21">
        <v>13019.6</v>
      </c>
      <c r="L74" s="42"/>
    </row>
    <row r="75" spans="1:12" ht="34.5" x14ac:dyDescent="0.3">
      <c r="A75" s="13" t="s">
        <v>207</v>
      </c>
      <c r="B75" s="14" t="s">
        <v>208</v>
      </c>
      <c r="C75" s="15">
        <v>228601</v>
      </c>
      <c r="D75" s="16" t="s">
        <v>209</v>
      </c>
      <c r="E75" s="17" t="s">
        <v>213</v>
      </c>
      <c r="F75" s="18">
        <v>45736</v>
      </c>
      <c r="G75" s="18">
        <v>45768</v>
      </c>
      <c r="H75" s="16" t="s">
        <v>211</v>
      </c>
      <c r="I75" s="19">
        <f t="shared" si="1"/>
        <v>100772</v>
      </c>
      <c r="J75" s="43">
        <v>8881.6</v>
      </c>
      <c r="K75" s="21">
        <v>91890.4</v>
      </c>
      <c r="L75" s="42"/>
    </row>
    <row r="76" spans="1:12" ht="34.5" x14ac:dyDescent="0.3">
      <c r="A76" s="13" t="s">
        <v>207</v>
      </c>
      <c r="B76" s="14" t="s">
        <v>208</v>
      </c>
      <c r="C76" s="15">
        <v>228601</v>
      </c>
      <c r="D76" s="16" t="s">
        <v>209</v>
      </c>
      <c r="E76" s="17" t="s">
        <v>214</v>
      </c>
      <c r="F76" s="18">
        <v>45723</v>
      </c>
      <c r="G76" s="18">
        <v>45768</v>
      </c>
      <c r="H76" s="16" t="s">
        <v>215</v>
      </c>
      <c r="I76" s="19">
        <f t="shared" si="1"/>
        <v>24072</v>
      </c>
      <c r="J76" s="43">
        <v>2121.6</v>
      </c>
      <c r="K76" s="21">
        <v>21950.400000000001</v>
      </c>
      <c r="L76" s="42"/>
    </row>
    <row r="77" spans="1:12" ht="34.5" x14ac:dyDescent="0.3">
      <c r="A77" s="13" t="s">
        <v>207</v>
      </c>
      <c r="B77" s="14" t="s">
        <v>208</v>
      </c>
      <c r="C77" s="15">
        <v>228601</v>
      </c>
      <c r="D77" s="16" t="s">
        <v>209</v>
      </c>
      <c r="E77" s="17" t="s">
        <v>216</v>
      </c>
      <c r="F77" s="18">
        <v>45743</v>
      </c>
      <c r="G77" s="18">
        <v>45768</v>
      </c>
      <c r="H77" s="16" t="s">
        <v>211</v>
      </c>
      <c r="I77" s="19">
        <f t="shared" si="1"/>
        <v>44108.399999999994</v>
      </c>
      <c r="J77" s="43">
        <v>3887.52</v>
      </c>
      <c r="K77" s="21">
        <v>40220.879999999997</v>
      </c>
      <c r="L77" s="42"/>
    </row>
    <row r="78" spans="1:12" ht="34.5" x14ac:dyDescent="0.3">
      <c r="A78" s="13" t="s">
        <v>207</v>
      </c>
      <c r="B78" s="14" t="s">
        <v>208</v>
      </c>
      <c r="C78" s="15">
        <v>228601</v>
      </c>
      <c r="D78" s="16" t="s">
        <v>209</v>
      </c>
      <c r="E78" s="17" t="s">
        <v>217</v>
      </c>
      <c r="F78" s="18">
        <v>45737</v>
      </c>
      <c r="G78" s="18">
        <v>45768</v>
      </c>
      <c r="H78" s="16" t="s">
        <v>211</v>
      </c>
      <c r="I78" s="19">
        <f t="shared" si="1"/>
        <v>22357.599999999999</v>
      </c>
      <c r="J78" s="43">
        <v>1970.5</v>
      </c>
      <c r="K78" s="21">
        <v>20387.099999999999</v>
      </c>
      <c r="L78" s="42"/>
    </row>
    <row r="79" spans="1:12" ht="34.5" x14ac:dyDescent="0.3">
      <c r="A79" s="13" t="s">
        <v>207</v>
      </c>
      <c r="B79" s="14" t="s">
        <v>208</v>
      </c>
      <c r="C79" s="15">
        <v>228601</v>
      </c>
      <c r="D79" s="16" t="s">
        <v>209</v>
      </c>
      <c r="E79" s="17" t="s">
        <v>218</v>
      </c>
      <c r="F79" s="18">
        <v>45723</v>
      </c>
      <c r="G79" s="18">
        <v>45768</v>
      </c>
      <c r="H79" s="16" t="s">
        <v>211</v>
      </c>
      <c r="I79" s="19">
        <f t="shared" si="1"/>
        <v>7806.82</v>
      </c>
      <c r="J79" s="43">
        <v>688.06</v>
      </c>
      <c r="K79" s="21">
        <v>7118.76</v>
      </c>
      <c r="L79" s="42"/>
    </row>
    <row r="80" spans="1:12" ht="34.5" x14ac:dyDescent="0.3">
      <c r="A80" s="13" t="s">
        <v>207</v>
      </c>
      <c r="B80" s="14" t="s">
        <v>208</v>
      </c>
      <c r="C80" s="15">
        <v>228601</v>
      </c>
      <c r="D80" s="16" t="s">
        <v>209</v>
      </c>
      <c r="E80" s="17" t="s">
        <v>219</v>
      </c>
      <c r="F80" s="18">
        <v>45723</v>
      </c>
      <c r="G80" s="18">
        <v>45768</v>
      </c>
      <c r="H80" s="16" t="s">
        <v>211</v>
      </c>
      <c r="I80" s="19">
        <f t="shared" si="1"/>
        <v>4248</v>
      </c>
      <c r="J80" s="43">
        <v>374.4</v>
      </c>
      <c r="K80" s="21">
        <v>3873.6</v>
      </c>
      <c r="L80" s="42"/>
    </row>
    <row r="81" spans="1:12" ht="51.75" x14ac:dyDescent="0.3">
      <c r="A81" s="13" t="s">
        <v>220</v>
      </c>
      <c r="B81" s="14" t="s">
        <v>221</v>
      </c>
      <c r="C81" s="15">
        <v>221701</v>
      </c>
      <c r="D81" s="16" t="s">
        <v>204</v>
      </c>
      <c r="E81" s="17" t="s">
        <v>222</v>
      </c>
      <c r="F81" s="18">
        <v>45751</v>
      </c>
      <c r="G81" s="18">
        <v>45777</v>
      </c>
      <c r="H81" s="16" t="s">
        <v>223</v>
      </c>
      <c r="I81" s="19">
        <f t="shared" si="1"/>
        <v>9367</v>
      </c>
      <c r="J81" s="20">
        <v>0</v>
      </c>
      <c r="K81" s="21">
        <v>9367</v>
      </c>
      <c r="L81" s="42"/>
    </row>
    <row r="82" spans="1:12" ht="69" x14ac:dyDescent="0.3">
      <c r="A82" s="13" t="s">
        <v>224</v>
      </c>
      <c r="B82" s="14" t="s">
        <v>225</v>
      </c>
      <c r="C82" s="15">
        <v>239301</v>
      </c>
      <c r="D82" s="16" t="s">
        <v>226</v>
      </c>
      <c r="E82" s="17" t="s">
        <v>227</v>
      </c>
      <c r="F82" s="18">
        <v>45750</v>
      </c>
      <c r="G82" s="18">
        <v>45775</v>
      </c>
      <c r="H82" s="16" t="s">
        <v>228</v>
      </c>
      <c r="I82" s="19">
        <f t="shared" si="1"/>
        <v>175820</v>
      </c>
      <c r="J82" s="20">
        <v>7450</v>
      </c>
      <c r="K82" s="21">
        <v>168370</v>
      </c>
      <c r="L82" s="42"/>
    </row>
    <row r="83" spans="1:12" ht="69" x14ac:dyDescent="0.3">
      <c r="A83" s="13" t="s">
        <v>229</v>
      </c>
      <c r="B83" s="14" t="s">
        <v>230</v>
      </c>
      <c r="C83" s="15">
        <v>221701</v>
      </c>
      <c r="D83" s="16" t="s">
        <v>204</v>
      </c>
      <c r="E83" s="17" t="s">
        <v>231</v>
      </c>
      <c r="F83" s="18">
        <v>45748</v>
      </c>
      <c r="G83" s="18">
        <v>45775</v>
      </c>
      <c r="H83" s="16" t="s">
        <v>232</v>
      </c>
      <c r="I83" s="19">
        <f t="shared" si="1"/>
        <v>8460</v>
      </c>
      <c r="J83" s="20">
        <v>0</v>
      </c>
      <c r="K83" s="21">
        <v>8460</v>
      </c>
      <c r="L83" s="42"/>
    </row>
    <row r="84" spans="1:12" ht="86.25" x14ac:dyDescent="0.3">
      <c r="A84" s="13" t="s">
        <v>233</v>
      </c>
      <c r="B84" s="14" t="s">
        <v>234</v>
      </c>
      <c r="C84" s="15">
        <v>227208</v>
      </c>
      <c r="D84" s="16" t="s">
        <v>100</v>
      </c>
      <c r="E84" s="17" t="s">
        <v>235</v>
      </c>
      <c r="F84" s="18">
        <v>45727</v>
      </c>
      <c r="G84" s="18">
        <v>45777</v>
      </c>
      <c r="H84" s="16" t="s">
        <v>235</v>
      </c>
      <c r="I84" s="19">
        <f t="shared" si="1"/>
        <v>731541</v>
      </c>
      <c r="J84" s="20">
        <v>30997.5</v>
      </c>
      <c r="K84" s="21">
        <v>700543.5</v>
      </c>
      <c r="L84" s="42"/>
    </row>
    <row r="85" spans="1:12" ht="69" x14ac:dyDescent="0.3">
      <c r="A85" s="13" t="s">
        <v>233</v>
      </c>
      <c r="B85" s="14" t="s">
        <v>234</v>
      </c>
      <c r="C85" s="15">
        <v>227207</v>
      </c>
      <c r="D85" s="16" t="s">
        <v>236</v>
      </c>
      <c r="E85" s="17" t="s">
        <v>237</v>
      </c>
      <c r="F85" s="18">
        <v>45743</v>
      </c>
      <c r="G85" s="18">
        <v>45777</v>
      </c>
      <c r="H85" s="16" t="s">
        <v>238</v>
      </c>
      <c r="I85" s="19">
        <f t="shared" si="1"/>
        <v>234466</v>
      </c>
      <c r="J85" s="20">
        <v>9935</v>
      </c>
      <c r="K85" s="21">
        <v>224531</v>
      </c>
      <c r="L85" s="42"/>
    </row>
    <row r="86" spans="1:12" ht="69" x14ac:dyDescent="0.3">
      <c r="A86" s="13" t="s">
        <v>239</v>
      </c>
      <c r="B86" s="14" t="s">
        <v>240</v>
      </c>
      <c r="C86" s="15">
        <v>228601</v>
      </c>
      <c r="D86" s="16" t="s">
        <v>209</v>
      </c>
      <c r="E86" s="17" t="s">
        <v>241</v>
      </c>
      <c r="F86" s="18">
        <v>45748</v>
      </c>
      <c r="G86" s="18">
        <v>45775</v>
      </c>
      <c r="H86" s="16" t="s">
        <v>242</v>
      </c>
      <c r="I86" s="19">
        <f t="shared" si="1"/>
        <v>383500</v>
      </c>
      <c r="J86" s="20">
        <v>16250</v>
      </c>
      <c r="K86" s="21">
        <v>367250</v>
      </c>
      <c r="L86" s="42"/>
    </row>
    <row r="87" spans="1:12" ht="86.25" x14ac:dyDescent="0.3">
      <c r="A87" s="13" t="s">
        <v>243</v>
      </c>
      <c r="B87" s="14" t="s">
        <v>244</v>
      </c>
      <c r="C87" s="15">
        <v>239201</v>
      </c>
      <c r="D87" s="16" t="s">
        <v>245</v>
      </c>
      <c r="E87" s="17" t="s">
        <v>246</v>
      </c>
      <c r="F87" s="18">
        <v>45719</v>
      </c>
      <c r="G87" s="18">
        <v>45777</v>
      </c>
      <c r="H87" s="16" t="s">
        <v>247</v>
      </c>
      <c r="I87" s="19">
        <f t="shared" si="1"/>
        <v>785998</v>
      </c>
      <c r="J87" s="20">
        <v>33305</v>
      </c>
      <c r="K87" s="21">
        <v>752693</v>
      </c>
      <c r="L87" s="42"/>
    </row>
    <row r="88" spans="1:12" ht="69" x14ac:dyDescent="0.3">
      <c r="A88" s="13" t="s">
        <v>248</v>
      </c>
      <c r="B88" s="14" t="s">
        <v>249</v>
      </c>
      <c r="C88" s="15">
        <v>241401</v>
      </c>
      <c r="D88" s="16" t="s">
        <v>135</v>
      </c>
      <c r="E88" s="17" t="s">
        <v>250</v>
      </c>
      <c r="F88" s="18">
        <v>45735</v>
      </c>
      <c r="G88" s="18">
        <v>45777</v>
      </c>
      <c r="H88" s="16" t="s">
        <v>251</v>
      </c>
      <c r="I88" s="19">
        <f t="shared" si="1"/>
        <v>84941.18</v>
      </c>
      <c r="J88" s="20">
        <v>0</v>
      </c>
      <c r="K88" s="28">
        <v>84941.18</v>
      </c>
      <c r="L88" s="42"/>
    </row>
    <row r="89" spans="1:12" ht="51.75" x14ac:dyDescent="0.3">
      <c r="A89" s="13" t="s">
        <v>252</v>
      </c>
      <c r="B89" s="14" t="s">
        <v>253</v>
      </c>
      <c r="C89" s="15">
        <v>241401</v>
      </c>
      <c r="D89" s="16" t="s">
        <v>135</v>
      </c>
      <c r="E89" s="17" t="s">
        <v>254</v>
      </c>
      <c r="F89" s="18">
        <v>45699</v>
      </c>
      <c r="G89" s="18">
        <v>45777</v>
      </c>
      <c r="H89" s="16" t="s">
        <v>255</v>
      </c>
      <c r="I89" s="19">
        <f t="shared" si="1"/>
        <v>31941.35</v>
      </c>
      <c r="J89" s="20">
        <v>0</v>
      </c>
      <c r="K89" s="21">
        <v>31941.35</v>
      </c>
      <c r="L89" s="42"/>
    </row>
    <row r="90" spans="1:12" ht="69" x14ac:dyDescent="0.3">
      <c r="A90" s="13" t="s">
        <v>256</v>
      </c>
      <c r="B90" s="14" t="s">
        <v>257</v>
      </c>
      <c r="C90" s="15">
        <v>241401</v>
      </c>
      <c r="D90" s="16" t="s">
        <v>135</v>
      </c>
      <c r="E90" s="17" t="s">
        <v>258</v>
      </c>
      <c r="F90" s="18">
        <v>45751</v>
      </c>
      <c r="G90" s="18">
        <v>45777</v>
      </c>
      <c r="H90" s="16" t="s">
        <v>259</v>
      </c>
      <c r="I90" s="19">
        <f t="shared" si="1"/>
        <v>20000</v>
      </c>
      <c r="J90" s="20">
        <v>0</v>
      </c>
      <c r="K90" s="21">
        <v>20000</v>
      </c>
      <c r="L90" s="42"/>
    </row>
    <row r="91" spans="1:12" ht="69" x14ac:dyDescent="0.3">
      <c r="A91" s="13" t="s">
        <v>256</v>
      </c>
      <c r="B91" s="14" t="s">
        <v>257</v>
      </c>
      <c r="C91" s="15">
        <v>241401</v>
      </c>
      <c r="D91" s="16" t="s">
        <v>135</v>
      </c>
      <c r="E91" s="17" t="s">
        <v>260</v>
      </c>
      <c r="F91" s="18">
        <v>45751</v>
      </c>
      <c r="G91" s="18">
        <v>45777</v>
      </c>
      <c r="H91" s="16" t="s">
        <v>259</v>
      </c>
      <c r="I91" s="19">
        <f t="shared" si="1"/>
        <v>113500</v>
      </c>
      <c r="J91" s="20">
        <v>0</v>
      </c>
      <c r="K91" s="21">
        <v>113500</v>
      </c>
      <c r="L91" s="42"/>
    </row>
    <row r="92" spans="1:12" ht="86.25" x14ac:dyDescent="0.3">
      <c r="A92" s="13" t="s">
        <v>256</v>
      </c>
      <c r="B92" s="14" t="s">
        <v>257</v>
      </c>
      <c r="C92" s="15">
        <v>242202</v>
      </c>
      <c r="D92" s="16" t="s">
        <v>261</v>
      </c>
      <c r="E92" s="17" t="s">
        <v>262</v>
      </c>
      <c r="F92" s="18">
        <v>45751</v>
      </c>
      <c r="G92" s="44">
        <v>45772</v>
      </c>
      <c r="H92" s="16" t="s">
        <v>263</v>
      </c>
      <c r="I92" s="19">
        <f t="shared" si="1"/>
        <v>64015</v>
      </c>
      <c r="J92" s="20">
        <v>0</v>
      </c>
      <c r="K92" s="21">
        <v>64015</v>
      </c>
      <c r="L92" s="42"/>
    </row>
    <row r="93" spans="1:12" ht="86.25" x14ac:dyDescent="0.3">
      <c r="A93" s="13" t="s">
        <v>264</v>
      </c>
      <c r="B93" s="14" t="s">
        <v>265</v>
      </c>
      <c r="C93" s="15">
        <v>227206</v>
      </c>
      <c r="D93" s="16" t="s">
        <v>161</v>
      </c>
      <c r="E93" s="17" t="s">
        <v>266</v>
      </c>
      <c r="F93" s="18">
        <v>45659</v>
      </c>
      <c r="G93" s="18">
        <v>45755</v>
      </c>
      <c r="H93" s="16" t="s">
        <v>267</v>
      </c>
      <c r="I93" s="19">
        <f t="shared" si="1"/>
        <v>14197.47</v>
      </c>
      <c r="J93" s="20">
        <v>601.59</v>
      </c>
      <c r="K93" s="21">
        <v>13595.88</v>
      </c>
      <c r="L93" s="42"/>
    </row>
    <row r="94" spans="1:12" ht="86.25" x14ac:dyDescent="0.3">
      <c r="A94" s="13" t="s">
        <v>264</v>
      </c>
      <c r="B94" s="14" t="s">
        <v>265</v>
      </c>
      <c r="C94" s="15">
        <v>227206</v>
      </c>
      <c r="D94" s="16" t="s">
        <v>161</v>
      </c>
      <c r="E94" s="17" t="s">
        <v>268</v>
      </c>
      <c r="F94" s="18">
        <v>45726</v>
      </c>
      <c r="G94" s="18">
        <v>45755</v>
      </c>
      <c r="H94" s="16" t="s">
        <v>267</v>
      </c>
      <c r="I94" s="19">
        <f t="shared" si="1"/>
        <v>47554</v>
      </c>
      <c r="J94" s="20">
        <v>2015</v>
      </c>
      <c r="K94" s="21">
        <v>45539</v>
      </c>
      <c r="L94" s="42"/>
    </row>
    <row r="95" spans="1:12" ht="86.25" x14ac:dyDescent="0.3">
      <c r="A95" s="13" t="s">
        <v>264</v>
      </c>
      <c r="B95" s="14" t="s">
        <v>265</v>
      </c>
      <c r="C95" s="15">
        <v>227206</v>
      </c>
      <c r="D95" s="16" t="s">
        <v>161</v>
      </c>
      <c r="E95" s="17" t="s">
        <v>269</v>
      </c>
      <c r="F95" s="18">
        <v>45726</v>
      </c>
      <c r="G95" s="18">
        <v>45755</v>
      </c>
      <c r="H95" s="16" t="s">
        <v>267</v>
      </c>
      <c r="I95" s="19">
        <f t="shared" si="1"/>
        <v>52274</v>
      </c>
      <c r="J95" s="20">
        <v>2215</v>
      </c>
      <c r="K95" s="21">
        <v>50059</v>
      </c>
      <c r="L95" s="42"/>
    </row>
    <row r="96" spans="1:12" ht="69" x14ac:dyDescent="0.3">
      <c r="A96" s="13" t="s">
        <v>270</v>
      </c>
      <c r="B96" s="14" t="s">
        <v>271</v>
      </c>
      <c r="C96" s="14">
        <v>227204</v>
      </c>
      <c r="D96" s="16" t="s">
        <v>272</v>
      </c>
      <c r="E96" s="17" t="s">
        <v>273</v>
      </c>
      <c r="F96" s="18">
        <v>45707</v>
      </c>
      <c r="G96" s="18">
        <v>45772</v>
      </c>
      <c r="H96" s="16" t="s">
        <v>274</v>
      </c>
      <c r="I96" s="19">
        <f t="shared" si="1"/>
        <v>29500</v>
      </c>
      <c r="J96" s="20">
        <v>1250</v>
      </c>
      <c r="K96" s="21">
        <v>28250</v>
      </c>
      <c r="L96" s="42"/>
    </row>
    <row r="97" spans="1:13" ht="51.75" x14ac:dyDescent="0.3">
      <c r="A97" s="13" t="s">
        <v>275</v>
      </c>
      <c r="B97" s="14" t="s">
        <v>276</v>
      </c>
      <c r="C97" s="15">
        <v>228702</v>
      </c>
      <c r="D97" s="16" t="s">
        <v>277</v>
      </c>
      <c r="E97" s="17" t="s">
        <v>278</v>
      </c>
      <c r="F97" s="18">
        <v>45728</v>
      </c>
      <c r="G97" s="18">
        <v>45763</v>
      </c>
      <c r="H97" s="16" t="s">
        <v>279</v>
      </c>
      <c r="I97" s="19">
        <f t="shared" si="1"/>
        <v>94400</v>
      </c>
      <c r="J97" s="20">
        <v>22400</v>
      </c>
      <c r="K97" s="21">
        <v>72000</v>
      </c>
      <c r="L97" s="42"/>
    </row>
    <row r="98" spans="1:13" s="45" customFormat="1" ht="51.75" x14ac:dyDescent="0.3">
      <c r="A98" s="13" t="s">
        <v>280</v>
      </c>
      <c r="B98" s="14" t="s">
        <v>281</v>
      </c>
      <c r="C98" s="15">
        <v>237102</v>
      </c>
      <c r="D98" s="16" t="s">
        <v>282</v>
      </c>
      <c r="E98" s="17" t="s">
        <v>283</v>
      </c>
      <c r="F98" s="18">
        <v>45758</v>
      </c>
      <c r="G98" s="18">
        <v>45757</v>
      </c>
      <c r="H98" s="16" t="s">
        <v>284</v>
      </c>
      <c r="I98" s="19">
        <f t="shared" si="1"/>
        <v>145000</v>
      </c>
      <c r="J98" s="20">
        <v>7250</v>
      </c>
      <c r="K98" s="21">
        <v>137750</v>
      </c>
      <c r="L98" s="42"/>
    </row>
    <row r="99" spans="1:13" ht="69" x14ac:dyDescent="0.3">
      <c r="A99" s="13" t="s">
        <v>285</v>
      </c>
      <c r="B99" s="14" t="s">
        <v>286</v>
      </c>
      <c r="C99" s="15">
        <v>228701</v>
      </c>
      <c r="D99" s="16" t="s">
        <v>287</v>
      </c>
      <c r="E99" s="17" t="s">
        <v>288</v>
      </c>
      <c r="F99" s="18">
        <v>45757</v>
      </c>
      <c r="G99" s="18">
        <v>45777</v>
      </c>
      <c r="H99" s="16" t="s">
        <v>289</v>
      </c>
      <c r="I99" s="19">
        <f t="shared" si="1"/>
        <v>472000</v>
      </c>
      <c r="J99" s="20">
        <v>112000</v>
      </c>
      <c r="K99" s="21">
        <v>360000</v>
      </c>
      <c r="L99" s="42"/>
    </row>
    <row r="100" spans="1:13" ht="69" x14ac:dyDescent="0.3">
      <c r="A100" s="13" t="s">
        <v>290</v>
      </c>
      <c r="B100" s="14" t="s">
        <v>291</v>
      </c>
      <c r="C100" s="15">
        <v>228705</v>
      </c>
      <c r="D100" s="16" t="s">
        <v>16</v>
      </c>
      <c r="E100" s="17" t="s">
        <v>292</v>
      </c>
      <c r="F100" s="18">
        <v>45694</v>
      </c>
      <c r="G100" s="18">
        <v>45763</v>
      </c>
      <c r="H100" s="16" t="s">
        <v>293</v>
      </c>
      <c r="I100" s="19">
        <f t="shared" si="1"/>
        <v>79014.430000000008</v>
      </c>
      <c r="J100" s="20">
        <v>6963.99</v>
      </c>
      <c r="K100" s="21">
        <v>72050.44</v>
      </c>
      <c r="L100" s="42"/>
    </row>
    <row r="101" spans="1:13" ht="69" x14ac:dyDescent="0.3">
      <c r="A101" s="13" t="s">
        <v>290</v>
      </c>
      <c r="B101" s="14" t="s">
        <v>291</v>
      </c>
      <c r="C101" s="15">
        <v>228705</v>
      </c>
      <c r="D101" s="16" t="s">
        <v>16</v>
      </c>
      <c r="E101" s="17" t="s">
        <v>294</v>
      </c>
      <c r="F101" s="18">
        <v>45720</v>
      </c>
      <c r="G101" s="18">
        <v>45763</v>
      </c>
      <c r="H101" s="16" t="s">
        <v>295</v>
      </c>
      <c r="I101" s="19">
        <f t="shared" si="1"/>
        <v>82737.94</v>
      </c>
      <c r="J101" s="20">
        <v>7292.16</v>
      </c>
      <c r="K101" s="21">
        <v>75445.78</v>
      </c>
      <c r="L101" s="42"/>
    </row>
    <row r="102" spans="1:13" ht="51.75" x14ac:dyDescent="0.3">
      <c r="A102" s="13" t="s">
        <v>296</v>
      </c>
      <c r="B102" s="14" t="s">
        <v>297</v>
      </c>
      <c r="C102" s="15">
        <v>221701</v>
      </c>
      <c r="D102" s="16" t="s">
        <v>204</v>
      </c>
      <c r="E102" s="17" t="s">
        <v>298</v>
      </c>
      <c r="F102" s="18">
        <v>45756</v>
      </c>
      <c r="G102" s="18">
        <v>45775</v>
      </c>
      <c r="H102" s="16" t="s">
        <v>299</v>
      </c>
      <c r="I102" s="19">
        <f t="shared" si="1"/>
        <v>2434</v>
      </c>
      <c r="J102" s="20">
        <v>0</v>
      </c>
      <c r="K102" s="21">
        <v>2434</v>
      </c>
      <c r="L102" s="42"/>
    </row>
    <row r="103" spans="1:13" ht="51.75" x14ac:dyDescent="0.3">
      <c r="A103" s="13" t="s">
        <v>300</v>
      </c>
      <c r="B103" s="14" t="s">
        <v>301</v>
      </c>
      <c r="C103" s="15">
        <v>221801</v>
      </c>
      <c r="D103" s="30" t="s">
        <v>302</v>
      </c>
      <c r="E103" s="17" t="s">
        <v>303</v>
      </c>
      <c r="F103" s="18">
        <v>45748</v>
      </c>
      <c r="G103" s="18">
        <v>45763</v>
      </c>
      <c r="H103" s="16" t="s">
        <v>304</v>
      </c>
      <c r="I103" s="19">
        <f t="shared" si="1"/>
        <v>7057</v>
      </c>
      <c r="J103" s="20">
        <v>0</v>
      </c>
      <c r="K103" s="21">
        <v>7057</v>
      </c>
      <c r="L103" s="42"/>
    </row>
    <row r="104" spans="1:13" s="46" customFormat="1" ht="51.75" x14ac:dyDescent="0.3">
      <c r="A104" s="13" t="s">
        <v>300</v>
      </c>
      <c r="B104" s="14" t="s">
        <v>301</v>
      </c>
      <c r="C104" s="15">
        <v>221801</v>
      </c>
      <c r="D104" s="30" t="s">
        <v>302</v>
      </c>
      <c r="E104" s="17" t="s">
        <v>305</v>
      </c>
      <c r="F104" s="18">
        <v>45748</v>
      </c>
      <c r="G104" s="18">
        <v>45763</v>
      </c>
      <c r="H104" s="16" t="s">
        <v>306</v>
      </c>
      <c r="I104" s="19">
        <f t="shared" si="1"/>
        <v>6033</v>
      </c>
      <c r="J104" s="20">
        <v>0</v>
      </c>
      <c r="K104" s="21">
        <v>6033</v>
      </c>
      <c r="L104" s="42"/>
    </row>
    <row r="105" spans="1:13" ht="51.75" x14ac:dyDescent="0.3">
      <c r="A105" s="13" t="s">
        <v>300</v>
      </c>
      <c r="B105" s="14" t="s">
        <v>301</v>
      </c>
      <c r="C105" s="15">
        <v>221801</v>
      </c>
      <c r="D105" s="30" t="s">
        <v>302</v>
      </c>
      <c r="E105" s="17" t="s">
        <v>307</v>
      </c>
      <c r="F105" s="18">
        <v>45748</v>
      </c>
      <c r="G105" s="18">
        <v>45763</v>
      </c>
      <c r="H105" s="16" t="s">
        <v>308</v>
      </c>
      <c r="I105" s="19">
        <f t="shared" si="1"/>
        <v>19273</v>
      </c>
      <c r="J105" s="20">
        <v>0</v>
      </c>
      <c r="K105" s="21">
        <v>19273</v>
      </c>
      <c r="L105" s="42"/>
    </row>
    <row r="106" spans="1:13" ht="69" x14ac:dyDescent="0.3">
      <c r="A106" s="13" t="s">
        <v>309</v>
      </c>
      <c r="B106" s="14" t="s">
        <v>310</v>
      </c>
      <c r="C106" s="15">
        <v>225901</v>
      </c>
      <c r="D106" s="16" t="s">
        <v>130</v>
      </c>
      <c r="E106" s="17" t="s">
        <v>311</v>
      </c>
      <c r="F106" s="18">
        <v>45691</v>
      </c>
      <c r="G106" s="18">
        <v>45770</v>
      </c>
      <c r="H106" s="16" t="s">
        <v>312</v>
      </c>
      <c r="I106" s="19">
        <f t="shared" si="1"/>
        <v>330746.67</v>
      </c>
      <c r="J106" s="20">
        <v>414</v>
      </c>
      <c r="K106" s="21">
        <v>330332.67</v>
      </c>
      <c r="L106" s="42"/>
    </row>
    <row r="107" spans="1:13" ht="69" x14ac:dyDescent="0.3">
      <c r="A107" s="13" t="s">
        <v>309</v>
      </c>
      <c r="B107" s="14" t="s">
        <v>310</v>
      </c>
      <c r="C107" s="15">
        <v>225901</v>
      </c>
      <c r="D107" s="16" t="s">
        <v>130</v>
      </c>
      <c r="E107" s="17" t="s">
        <v>313</v>
      </c>
      <c r="F107" s="18">
        <v>45719</v>
      </c>
      <c r="G107" s="18">
        <v>45771</v>
      </c>
      <c r="H107" s="16" t="s">
        <v>314</v>
      </c>
      <c r="I107" s="19">
        <f t="shared" si="1"/>
        <v>330746.67</v>
      </c>
      <c r="J107" s="20">
        <v>414</v>
      </c>
      <c r="K107" s="21">
        <v>330332.67</v>
      </c>
      <c r="L107" s="42"/>
    </row>
    <row r="108" spans="1:13" ht="51.75" x14ac:dyDescent="0.3">
      <c r="A108" s="47" t="s">
        <v>315</v>
      </c>
      <c r="B108" s="48" t="s">
        <v>316</v>
      </c>
      <c r="C108" s="15">
        <v>228702</v>
      </c>
      <c r="D108" s="49" t="s">
        <v>277</v>
      </c>
      <c r="E108" s="50" t="s">
        <v>317</v>
      </c>
      <c r="F108" s="18">
        <v>45119</v>
      </c>
      <c r="G108" s="51">
        <v>45119</v>
      </c>
      <c r="H108" s="52" t="s">
        <v>96</v>
      </c>
      <c r="I108" s="53">
        <f t="shared" si="1"/>
        <v>4130</v>
      </c>
      <c r="J108" s="54">
        <v>980</v>
      </c>
      <c r="K108" s="55">
        <v>3150</v>
      </c>
      <c r="L108" s="56"/>
      <c r="M108" s="57"/>
    </row>
    <row r="109" spans="1:13" ht="86.25" x14ac:dyDescent="0.3">
      <c r="A109" s="13" t="s">
        <v>318</v>
      </c>
      <c r="B109" s="14" t="s">
        <v>319</v>
      </c>
      <c r="C109" s="15">
        <v>227208</v>
      </c>
      <c r="D109" s="16" t="s">
        <v>100</v>
      </c>
      <c r="E109" s="17" t="s">
        <v>320</v>
      </c>
      <c r="F109" s="18">
        <v>45731</v>
      </c>
      <c r="G109" s="58">
        <v>45771</v>
      </c>
      <c r="H109" s="25" t="s">
        <v>321</v>
      </c>
      <c r="I109" s="19">
        <f t="shared" si="1"/>
        <v>204856.85</v>
      </c>
      <c r="J109" s="20">
        <v>18055.189999999999</v>
      </c>
      <c r="K109" s="28">
        <v>186801.66</v>
      </c>
      <c r="L109" s="42"/>
    </row>
    <row r="110" spans="1:13" ht="51.75" x14ac:dyDescent="0.3">
      <c r="A110" s="13" t="s">
        <v>322</v>
      </c>
      <c r="B110" s="14" t="s">
        <v>323</v>
      </c>
      <c r="C110" s="15">
        <v>237101</v>
      </c>
      <c r="D110" s="16" t="s">
        <v>324</v>
      </c>
      <c r="E110" s="17" t="s">
        <v>325</v>
      </c>
      <c r="F110" s="18">
        <v>45748</v>
      </c>
      <c r="G110" s="18">
        <v>45764</v>
      </c>
      <c r="H110" s="16" t="s">
        <v>326</v>
      </c>
      <c r="I110" s="19">
        <f t="shared" si="1"/>
        <v>3800000</v>
      </c>
      <c r="J110" s="20">
        <v>190000</v>
      </c>
      <c r="K110" s="21">
        <v>3610000</v>
      </c>
      <c r="L110" s="42"/>
    </row>
    <row r="111" spans="1:13" ht="86.25" x14ac:dyDescent="0.3">
      <c r="A111" s="13" t="s">
        <v>327</v>
      </c>
      <c r="B111" s="14" t="s">
        <v>328</v>
      </c>
      <c r="C111" s="15">
        <v>228704</v>
      </c>
      <c r="D111" s="16" t="s">
        <v>329</v>
      </c>
      <c r="E111" s="17" t="s">
        <v>330</v>
      </c>
      <c r="F111" s="18">
        <v>45758</v>
      </c>
      <c r="G111" s="18">
        <v>45772</v>
      </c>
      <c r="H111" s="16" t="s">
        <v>331</v>
      </c>
      <c r="I111" s="19">
        <f t="shared" si="1"/>
        <v>22000</v>
      </c>
      <c r="J111" s="20">
        <v>1100</v>
      </c>
      <c r="K111" s="21">
        <v>20900</v>
      </c>
      <c r="L111" s="42"/>
    </row>
    <row r="112" spans="1:13" ht="69" x14ac:dyDescent="0.3">
      <c r="A112" s="13" t="s">
        <v>332</v>
      </c>
      <c r="B112" s="14" t="s">
        <v>333</v>
      </c>
      <c r="C112" s="15">
        <v>227207</v>
      </c>
      <c r="D112" s="16" t="s">
        <v>236</v>
      </c>
      <c r="E112" s="17" t="s">
        <v>334</v>
      </c>
      <c r="F112" s="18">
        <v>45754</v>
      </c>
      <c r="G112" s="18">
        <v>45777</v>
      </c>
      <c r="H112" s="16" t="s">
        <v>335</v>
      </c>
      <c r="I112" s="19">
        <f t="shared" si="1"/>
        <v>294754.56</v>
      </c>
      <c r="J112" s="20">
        <v>12489.6</v>
      </c>
      <c r="K112" s="21">
        <v>282264.96000000002</v>
      </c>
      <c r="L112" s="42"/>
    </row>
    <row r="113" spans="1:12" ht="69" x14ac:dyDescent="0.3">
      <c r="A113" s="13" t="s">
        <v>336</v>
      </c>
      <c r="B113" s="14" t="s">
        <v>337</v>
      </c>
      <c r="C113" s="15">
        <v>239905</v>
      </c>
      <c r="D113" s="16" t="s">
        <v>106</v>
      </c>
      <c r="E113" s="17" t="s">
        <v>338</v>
      </c>
      <c r="F113" s="18">
        <v>45712</v>
      </c>
      <c r="G113" s="18">
        <v>45769</v>
      </c>
      <c r="H113" s="16" t="s">
        <v>339</v>
      </c>
      <c r="I113" s="19">
        <f t="shared" si="1"/>
        <v>224200</v>
      </c>
      <c r="J113" s="20">
        <v>9500</v>
      </c>
      <c r="K113" s="21">
        <v>214700</v>
      </c>
      <c r="L113" s="42"/>
    </row>
    <row r="114" spans="1:12" ht="69" x14ac:dyDescent="0.3">
      <c r="A114" s="13" t="s">
        <v>336</v>
      </c>
      <c r="B114" s="14" t="s">
        <v>337</v>
      </c>
      <c r="C114" s="15">
        <v>239905</v>
      </c>
      <c r="D114" s="16" t="s">
        <v>106</v>
      </c>
      <c r="E114" s="17" t="s">
        <v>340</v>
      </c>
      <c r="F114" s="18">
        <v>45743</v>
      </c>
      <c r="G114" s="18">
        <v>45771</v>
      </c>
      <c r="H114" s="16" t="s">
        <v>341</v>
      </c>
      <c r="I114" s="19">
        <f t="shared" si="1"/>
        <v>132750</v>
      </c>
      <c r="J114" s="20">
        <v>5625</v>
      </c>
      <c r="K114" s="21">
        <v>127125</v>
      </c>
      <c r="L114" s="42"/>
    </row>
    <row r="115" spans="1:12" ht="86.25" x14ac:dyDescent="0.3">
      <c r="A115" s="13" t="s">
        <v>342</v>
      </c>
      <c r="B115" s="14" t="s">
        <v>343</v>
      </c>
      <c r="C115" s="15">
        <v>239201</v>
      </c>
      <c r="D115" s="16" t="s">
        <v>245</v>
      </c>
      <c r="E115" s="17" t="s">
        <v>344</v>
      </c>
      <c r="F115" s="18">
        <v>45721</v>
      </c>
      <c r="G115" s="18">
        <v>45775</v>
      </c>
      <c r="H115" s="16" t="s">
        <v>345</v>
      </c>
      <c r="I115" s="19">
        <f t="shared" si="1"/>
        <v>43039.960000000006</v>
      </c>
      <c r="J115" s="20">
        <v>1823.73</v>
      </c>
      <c r="K115" s="21">
        <v>41216.230000000003</v>
      </c>
      <c r="L115" s="42"/>
    </row>
    <row r="116" spans="1:12" ht="51.75" x14ac:dyDescent="0.3">
      <c r="A116" s="13" t="s">
        <v>346</v>
      </c>
      <c r="B116" s="14" t="s">
        <v>347</v>
      </c>
      <c r="C116" s="15">
        <v>228702</v>
      </c>
      <c r="D116" s="16" t="s">
        <v>277</v>
      </c>
      <c r="E116" s="17" t="s">
        <v>348</v>
      </c>
      <c r="F116" s="18">
        <v>45741</v>
      </c>
      <c r="G116" s="18">
        <v>45748</v>
      </c>
      <c r="H116" s="16" t="s">
        <v>349</v>
      </c>
      <c r="I116" s="19">
        <f t="shared" si="1"/>
        <v>141600</v>
      </c>
      <c r="J116" s="20">
        <v>33600</v>
      </c>
      <c r="K116" s="21">
        <v>108000</v>
      </c>
      <c r="L116" s="42"/>
    </row>
    <row r="117" spans="1:12" ht="34.5" x14ac:dyDescent="0.3">
      <c r="A117" s="13" t="s">
        <v>350</v>
      </c>
      <c r="B117" s="14" t="s">
        <v>351</v>
      </c>
      <c r="C117" s="15">
        <v>228702</v>
      </c>
      <c r="D117" s="16" t="s">
        <v>277</v>
      </c>
      <c r="E117" s="17" t="s">
        <v>352</v>
      </c>
      <c r="F117" s="18">
        <v>45721</v>
      </c>
      <c r="G117" s="18">
        <v>45754</v>
      </c>
      <c r="H117" s="16" t="s">
        <v>96</v>
      </c>
      <c r="I117" s="19">
        <f t="shared" si="1"/>
        <v>17700</v>
      </c>
      <c r="J117" s="20">
        <v>4200</v>
      </c>
      <c r="K117" s="21">
        <v>13500</v>
      </c>
      <c r="L117" s="42"/>
    </row>
    <row r="118" spans="1:12" ht="34.5" x14ac:dyDescent="0.3">
      <c r="A118" s="13" t="s">
        <v>350</v>
      </c>
      <c r="B118" s="14" t="s">
        <v>351</v>
      </c>
      <c r="C118" s="15">
        <v>228702</v>
      </c>
      <c r="D118" s="16" t="s">
        <v>277</v>
      </c>
      <c r="E118" s="17" t="s">
        <v>353</v>
      </c>
      <c r="F118" s="18">
        <v>45721</v>
      </c>
      <c r="G118" s="18">
        <v>45754</v>
      </c>
      <c r="H118" s="16" t="s">
        <v>96</v>
      </c>
      <c r="I118" s="19">
        <f t="shared" si="1"/>
        <v>41300</v>
      </c>
      <c r="J118" s="20">
        <v>9800</v>
      </c>
      <c r="K118" s="21">
        <v>31500</v>
      </c>
      <c r="L118" s="42"/>
    </row>
    <row r="119" spans="1:12" ht="34.5" x14ac:dyDescent="0.3">
      <c r="A119" s="13" t="s">
        <v>350</v>
      </c>
      <c r="B119" s="14" t="s">
        <v>351</v>
      </c>
      <c r="C119" s="15">
        <v>228702</v>
      </c>
      <c r="D119" s="16" t="s">
        <v>277</v>
      </c>
      <c r="E119" s="17" t="s">
        <v>354</v>
      </c>
      <c r="F119" s="18">
        <v>45741</v>
      </c>
      <c r="G119" s="18">
        <v>45757</v>
      </c>
      <c r="H119" s="16" t="s">
        <v>113</v>
      </c>
      <c r="I119" s="19">
        <f t="shared" si="1"/>
        <v>33630</v>
      </c>
      <c r="J119" s="20">
        <v>7980</v>
      </c>
      <c r="K119" s="21">
        <v>25650</v>
      </c>
      <c r="L119" s="42"/>
    </row>
    <row r="120" spans="1:12" ht="34.5" x14ac:dyDescent="0.3">
      <c r="A120" s="13" t="s">
        <v>350</v>
      </c>
      <c r="B120" s="14" t="s">
        <v>351</v>
      </c>
      <c r="C120" s="15">
        <v>228702</v>
      </c>
      <c r="D120" s="16" t="s">
        <v>277</v>
      </c>
      <c r="E120" s="17" t="s">
        <v>355</v>
      </c>
      <c r="F120" s="18">
        <v>45741</v>
      </c>
      <c r="G120" s="18">
        <v>45761</v>
      </c>
      <c r="H120" s="16" t="s">
        <v>96</v>
      </c>
      <c r="I120" s="19">
        <f t="shared" si="1"/>
        <v>17700</v>
      </c>
      <c r="J120" s="20">
        <v>4200</v>
      </c>
      <c r="K120" s="21">
        <v>13500</v>
      </c>
      <c r="L120" s="42"/>
    </row>
    <row r="121" spans="1:12" ht="51.75" x14ac:dyDescent="0.3">
      <c r="A121" s="13" t="s">
        <v>356</v>
      </c>
      <c r="B121" s="14" t="s">
        <v>357</v>
      </c>
      <c r="C121" s="15">
        <v>221801</v>
      </c>
      <c r="D121" s="16" t="s">
        <v>302</v>
      </c>
      <c r="E121" s="17" t="s">
        <v>358</v>
      </c>
      <c r="F121" s="18">
        <v>45758</v>
      </c>
      <c r="G121" s="18">
        <v>45775</v>
      </c>
      <c r="H121" s="16" t="s">
        <v>359</v>
      </c>
      <c r="I121" s="19">
        <f t="shared" si="1"/>
        <v>49500.01</v>
      </c>
      <c r="J121" s="20">
        <v>2097.46</v>
      </c>
      <c r="K121" s="21">
        <v>47402.55</v>
      </c>
      <c r="L121" s="42"/>
    </row>
    <row r="122" spans="1:12" ht="86.25" x14ac:dyDescent="0.3">
      <c r="A122" s="13" t="s">
        <v>360</v>
      </c>
      <c r="B122" s="14" t="s">
        <v>361</v>
      </c>
      <c r="C122" s="15">
        <v>225901</v>
      </c>
      <c r="D122" s="16" t="s">
        <v>130</v>
      </c>
      <c r="E122" s="17" t="s">
        <v>362</v>
      </c>
      <c r="F122" s="18">
        <v>45749</v>
      </c>
      <c r="G122" s="18">
        <v>45770</v>
      </c>
      <c r="H122" s="16" t="s">
        <v>363</v>
      </c>
      <c r="I122" s="19">
        <f t="shared" si="1"/>
        <v>165259638.25999999</v>
      </c>
      <c r="J122" s="20">
        <v>0</v>
      </c>
      <c r="K122" s="21">
        <v>165259638.25999999</v>
      </c>
      <c r="L122" s="42"/>
    </row>
    <row r="123" spans="1:12" ht="69" x14ac:dyDescent="0.3">
      <c r="A123" s="13" t="s">
        <v>364</v>
      </c>
      <c r="B123" s="14" t="s">
        <v>365</v>
      </c>
      <c r="C123" s="15">
        <v>228706</v>
      </c>
      <c r="D123" s="16" t="s">
        <v>366</v>
      </c>
      <c r="E123" s="17" t="s">
        <v>367</v>
      </c>
      <c r="F123" s="18">
        <v>45736</v>
      </c>
      <c r="G123" s="18">
        <v>45777</v>
      </c>
      <c r="H123" s="16" t="s">
        <v>368</v>
      </c>
      <c r="I123" s="19">
        <f t="shared" si="1"/>
        <v>323000</v>
      </c>
      <c r="J123" s="20">
        <v>76644.070000000007</v>
      </c>
      <c r="K123" s="21">
        <v>246355.93</v>
      </c>
      <c r="L123" s="42"/>
    </row>
    <row r="124" spans="1:12" ht="51.75" x14ac:dyDescent="0.3">
      <c r="A124" s="13" t="s">
        <v>369</v>
      </c>
      <c r="B124" s="14" t="s">
        <v>370</v>
      </c>
      <c r="C124" s="15">
        <v>239101</v>
      </c>
      <c r="D124" s="16" t="s">
        <v>371</v>
      </c>
      <c r="E124" s="17" t="s">
        <v>372</v>
      </c>
      <c r="F124" s="18">
        <v>45744</v>
      </c>
      <c r="G124" s="18">
        <v>45771</v>
      </c>
      <c r="H124" s="16" t="s">
        <v>373</v>
      </c>
      <c r="I124" s="19">
        <f t="shared" si="1"/>
        <v>59000</v>
      </c>
      <c r="J124" s="20">
        <v>0</v>
      </c>
      <c r="K124" s="21">
        <v>59000</v>
      </c>
      <c r="L124" s="42"/>
    </row>
    <row r="125" spans="1:12" ht="69" x14ac:dyDescent="0.3">
      <c r="A125" s="13" t="s">
        <v>374</v>
      </c>
      <c r="B125" s="14" t="s">
        <v>375</v>
      </c>
      <c r="C125" s="15">
        <v>225101</v>
      </c>
      <c r="D125" s="16" t="s">
        <v>75</v>
      </c>
      <c r="E125" s="17" t="s">
        <v>376</v>
      </c>
      <c r="F125" s="18">
        <v>45749</v>
      </c>
      <c r="G125" s="18">
        <v>45777</v>
      </c>
      <c r="H125" s="16" t="s">
        <v>377</v>
      </c>
      <c r="I125" s="19">
        <f t="shared" si="1"/>
        <v>392657</v>
      </c>
      <c r="J125" s="20">
        <v>0</v>
      </c>
      <c r="K125" s="21">
        <v>392657</v>
      </c>
      <c r="L125" s="42"/>
    </row>
    <row r="126" spans="1:12" ht="69" x14ac:dyDescent="0.3">
      <c r="A126" s="13" t="s">
        <v>378</v>
      </c>
      <c r="B126" s="14" t="s">
        <v>379</v>
      </c>
      <c r="C126" s="15">
        <v>227101</v>
      </c>
      <c r="D126" s="16" t="s">
        <v>380</v>
      </c>
      <c r="E126" s="17" t="s">
        <v>381</v>
      </c>
      <c r="F126" s="18">
        <v>45761</v>
      </c>
      <c r="G126" s="18">
        <v>45775</v>
      </c>
      <c r="H126" s="16" t="s">
        <v>382</v>
      </c>
      <c r="I126" s="19">
        <f t="shared" si="1"/>
        <v>160541.95000000001</v>
      </c>
      <c r="J126" s="20">
        <v>14149.47</v>
      </c>
      <c r="K126" s="21">
        <v>146392.48000000001</v>
      </c>
      <c r="L126" s="42"/>
    </row>
    <row r="127" spans="1:12" ht="51.75" x14ac:dyDescent="0.3">
      <c r="A127" s="13" t="s">
        <v>383</v>
      </c>
      <c r="B127" s="14" t="s">
        <v>384</v>
      </c>
      <c r="C127" s="15">
        <v>231101</v>
      </c>
      <c r="D127" s="16" t="s">
        <v>32</v>
      </c>
      <c r="E127" s="17" t="s">
        <v>385</v>
      </c>
      <c r="F127" s="18">
        <v>45362</v>
      </c>
      <c r="G127" s="18">
        <v>45412</v>
      </c>
      <c r="H127" s="16" t="s">
        <v>385</v>
      </c>
      <c r="I127" s="19">
        <f t="shared" si="1"/>
        <v>780</v>
      </c>
      <c r="J127" s="20">
        <v>39</v>
      </c>
      <c r="K127" s="21">
        <v>741</v>
      </c>
      <c r="L127" s="42"/>
    </row>
    <row r="128" spans="1:12" ht="51.75" x14ac:dyDescent="0.3">
      <c r="A128" s="13" t="s">
        <v>383</v>
      </c>
      <c r="B128" s="14" t="s">
        <v>384</v>
      </c>
      <c r="C128" s="15">
        <v>231101</v>
      </c>
      <c r="D128" s="16" t="s">
        <v>32</v>
      </c>
      <c r="E128" s="17" t="s">
        <v>386</v>
      </c>
      <c r="F128" s="18">
        <v>45699</v>
      </c>
      <c r="G128" s="18">
        <v>45720</v>
      </c>
      <c r="H128" s="16" t="s">
        <v>387</v>
      </c>
      <c r="I128" s="19">
        <f t="shared" si="1"/>
        <v>14400</v>
      </c>
      <c r="J128" s="20">
        <v>0</v>
      </c>
      <c r="K128" s="21">
        <v>14400</v>
      </c>
      <c r="L128" s="42"/>
    </row>
    <row r="129" spans="1:12" ht="51.75" x14ac:dyDescent="0.3">
      <c r="A129" s="13" t="s">
        <v>383</v>
      </c>
      <c r="B129" s="14" t="s">
        <v>384</v>
      </c>
      <c r="C129" s="15">
        <v>231101</v>
      </c>
      <c r="D129" s="16" t="s">
        <v>32</v>
      </c>
      <c r="E129" s="17" t="s">
        <v>388</v>
      </c>
      <c r="F129" s="18">
        <v>45699</v>
      </c>
      <c r="G129" s="18">
        <v>45748</v>
      </c>
      <c r="H129" s="16" t="s">
        <v>389</v>
      </c>
      <c r="I129" s="19">
        <f t="shared" si="1"/>
        <v>36000</v>
      </c>
      <c r="J129" s="20">
        <v>0</v>
      </c>
      <c r="K129" s="21">
        <v>36000</v>
      </c>
      <c r="L129" s="42"/>
    </row>
    <row r="130" spans="1:12" ht="51.75" x14ac:dyDescent="0.3">
      <c r="A130" s="13" t="s">
        <v>383</v>
      </c>
      <c r="B130" s="14" t="s">
        <v>384</v>
      </c>
      <c r="C130" s="15">
        <v>231101</v>
      </c>
      <c r="D130" s="16" t="s">
        <v>32</v>
      </c>
      <c r="E130" s="17" t="s">
        <v>390</v>
      </c>
      <c r="F130" s="18">
        <v>45699</v>
      </c>
      <c r="G130" s="18">
        <v>45748</v>
      </c>
      <c r="H130" s="16" t="s">
        <v>391</v>
      </c>
      <c r="I130" s="19">
        <f t="shared" si="1"/>
        <v>4800</v>
      </c>
      <c r="J130" s="20">
        <v>0</v>
      </c>
      <c r="K130" s="21">
        <v>4800</v>
      </c>
      <c r="L130" s="42"/>
    </row>
    <row r="131" spans="1:12" ht="51.75" x14ac:dyDescent="0.3">
      <c r="A131" s="13" t="s">
        <v>383</v>
      </c>
      <c r="B131" s="14" t="s">
        <v>384</v>
      </c>
      <c r="C131" s="15">
        <v>231101</v>
      </c>
      <c r="D131" s="16" t="s">
        <v>32</v>
      </c>
      <c r="E131" s="17" t="s">
        <v>392</v>
      </c>
      <c r="F131" s="18">
        <v>45701</v>
      </c>
      <c r="G131" s="18">
        <v>45748</v>
      </c>
      <c r="H131" s="16" t="s">
        <v>393</v>
      </c>
      <c r="I131" s="19">
        <f t="shared" si="1"/>
        <v>3600</v>
      </c>
      <c r="J131" s="20">
        <v>0</v>
      </c>
      <c r="K131" s="21">
        <v>3600</v>
      </c>
      <c r="L131" s="42"/>
    </row>
    <row r="132" spans="1:12" ht="51.75" x14ac:dyDescent="0.3">
      <c r="A132" s="13" t="s">
        <v>383</v>
      </c>
      <c r="B132" s="14" t="s">
        <v>384</v>
      </c>
      <c r="C132" s="15">
        <v>231101</v>
      </c>
      <c r="D132" s="16" t="s">
        <v>32</v>
      </c>
      <c r="E132" s="17" t="s">
        <v>394</v>
      </c>
      <c r="F132" s="18">
        <v>45712</v>
      </c>
      <c r="G132" s="18">
        <v>45748</v>
      </c>
      <c r="H132" s="16" t="s">
        <v>394</v>
      </c>
      <c r="I132" s="19">
        <f t="shared" si="1"/>
        <v>38400</v>
      </c>
      <c r="J132" s="20">
        <v>0</v>
      </c>
      <c r="K132" s="21">
        <v>38400</v>
      </c>
      <c r="L132" s="42"/>
    </row>
    <row r="133" spans="1:12" ht="51.75" x14ac:dyDescent="0.3">
      <c r="A133" s="13" t="s">
        <v>383</v>
      </c>
      <c r="B133" s="14" t="s">
        <v>384</v>
      </c>
      <c r="C133" s="15">
        <v>231101</v>
      </c>
      <c r="D133" s="16" t="s">
        <v>32</v>
      </c>
      <c r="E133" s="17" t="s">
        <v>395</v>
      </c>
      <c r="F133" s="18">
        <v>45705</v>
      </c>
      <c r="G133" s="18">
        <v>45748</v>
      </c>
      <c r="H133" s="16" t="s">
        <v>396</v>
      </c>
      <c r="I133" s="19">
        <f t="shared" si="1"/>
        <v>38400</v>
      </c>
      <c r="J133" s="20">
        <v>0</v>
      </c>
      <c r="K133" s="21">
        <v>38400</v>
      </c>
      <c r="L133" s="42"/>
    </row>
    <row r="134" spans="1:12" ht="51.75" x14ac:dyDescent="0.3">
      <c r="A134" s="13" t="s">
        <v>383</v>
      </c>
      <c r="B134" s="14" t="s">
        <v>384</v>
      </c>
      <c r="C134" s="15">
        <v>231101</v>
      </c>
      <c r="D134" s="16" t="s">
        <v>32</v>
      </c>
      <c r="E134" s="17" t="s">
        <v>50</v>
      </c>
      <c r="F134" s="18">
        <v>45726</v>
      </c>
      <c r="G134" s="18">
        <v>45748</v>
      </c>
      <c r="H134" s="16" t="s">
        <v>397</v>
      </c>
      <c r="I134" s="19">
        <f t="shared" si="1"/>
        <v>12000</v>
      </c>
      <c r="J134" s="20">
        <v>0</v>
      </c>
      <c r="K134" s="21">
        <v>12000</v>
      </c>
      <c r="L134" s="42"/>
    </row>
    <row r="135" spans="1:12" ht="51.75" x14ac:dyDescent="0.3">
      <c r="A135" s="13" t="s">
        <v>383</v>
      </c>
      <c r="B135" s="14" t="s">
        <v>384</v>
      </c>
      <c r="C135" s="15">
        <v>231101</v>
      </c>
      <c r="D135" s="16" t="s">
        <v>32</v>
      </c>
      <c r="E135" s="17" t="s">
        <v>398</v>
      </c>
      <c r="F135" s="18">
        <v>45747</v>
      </c>
      <c r="G135" s="18">
        <v>45748</v>
      </c>
      <c r="H135" s="16" t="s">
        <v>399</v>
      </c>
      <c r="I135" s="19">
        <f t="shared" si="1"/>
        <v>39600</v>
      </c>
      <c r="J135" s="20">
        <v>0</v>
      </c>
      <c r="K135" s="21">
        <v>39600</v>
      </c>
      <c r="L135" s="42"/>
    </row>
    <row r="136" spans="1:12" ht="51.75" x14ac:dyDescent="0.3">
      <c r="A136" s="13" t="s">
        <v>383</v>
      </c>
      <c r="B136" s="14" t="s">
        <v>384</v>
      </c>
      <c r="C136" s="15">
        <v>231101</v>
      </c>
      <c r="D136" s="16" t="s">
        <v>32</v>
      </c>
      <c r="E136" s="17" t="s">
        <v>400</v>
      </c>
      <c r="F136" s="18">
        <v>45719</v>
      </c>
      <c r="G136" s="18">
        <v>45748</v>
      </c>
      <c r="H136" s="16" t="s">
        <v>401</v>
      </c>
      <c r="I136" s="19">
        <f t="shared" si="1"/>
        <v>38400</v>
      </c>
      <c r="J136" s="20">
        <v>0</v>
      </c>
      <c r="K136" s="21">
        <v>38400</v>
      </c>
      <c r="L136" s="42"/>
    </row>
    <row r="137" spans="1:12" ht="51.75" x14ac:dyDescent="0.3">
      <c r="A137" s="13" t="s">
        <v>383</v>
      </c>
      <c r="B137" s="14" t="s">
        <v>384</v>
      </c>
      <c r="C137" s="15">
        <v>231101</v>
      </c>
      <c r="D137" s="16" t="s">
        <v>32</v>
      </c>
      <c r="E137" s="17" t="s">
        <v>402</v>
      </c>
      <c r="F137" s="18">
        <v>45747</v>
      </c>
      <c r="G137" s="18">
        <v>45748</v>
      </c>
      <c r="H137" s="16" t="s">
        <v>403</v>
      </c>
      <c r="I137" s="19">
        <f t="shared" si="1"/>
        <v>1134</v>
      </c>
      <c r="J137" s="20">
        <v>0</v>
      </c>
      <c r="K137" s="21">
        <v>1134</v>
      </c>
      <c r="L137" s="42"/>
    </row>
    <row r="138" spans="1:12" ht="51.75" x14ac:dyDescent="0.3">
      <c r="A138" s="13" t="s">
        <v>383</v>
      </c>
      <c r="B138" s="14" t="s">
        <v>384</v>
      </c>
      <c r="C138" s="15">
        <v>231101</v>
      </c>
      <c r="D138" s="16" t="s">
        <v>32</v>
      </c>
      <c r="E138" s="17" t="s">
        <v>404</v>
      </c>
      <c r="F138" s="18">
        <v>45726</v>
      </c>
      <c r="G138" s="18">
        <v>45748</v>
      </c>
      <c r="H138" s="16"/>
      <c r="I138" s="19">
        <f t="shared" si="1"/>
        <v>40200</v>
      </c>
      <c r="J138" s="20">
        <v>0</v>
      </c>
      <c r="K138" s="21">
        <v>40200</v>
      </c>
      <c r="L138" s="42"/>
    </row>
    <row r="139" spans="1:12" ht="51.75" x14ac:dyDescent="0.3">
      <c r="A139" s="13" t="s">
        <v>383</v>
      </c>
      <c r="B139" s="14" t="s">
        <v>384</v>
      </c>
      <c r="C139" s="15">
        <v>231101</v>
      </c>
      <c r="D139" s="16" t="s">
        <v>32</v>
      </c>
      <c r="E139" s="17" t="s">
        <v>405</v>
      </c>
      <c r="F139" s="18">
        <v>45730</v>
      </c>
      <c r="G139" s="18">
        <v>45748</v>
      </c>
      <c r="H139" s="16" t="s">
        <v>406</v>
      </c>
      <c r="I139" s="19">
        <f t="shared" ref="I139:I202" si="2">+J139+K139</f>
        <v>6048</v>
      </c>
      <c r="J139" s="20">
        <v>0</v>
      </c>
      <c r="K139" s="21">
        <v>6048</v>
      </c>
      <c r="L139" s="42"/>
    </row>
    <row r="140" spans="1:12" ht="51.75" x14ac:dyDescent="0.3">
      <c r="A140" s="13" t="s">
        <v>383</v>
      </c>
      <c r="B140" s="14" t="s">
        <v>384</v>
      </c>
      <c r="C140" s="15">
        <v>231101</v>
      </c>
      <c r="D140" s="16" t="s">
        <v>32</v>
      </c>
      <c r="E140" s="17" t="s">
        <v>407</v>
      </c>
      <c r="F140" s="18">
        <v>45744</v>
      </c>
      <c r="G140" s="18">
        <v>45748</v>
      </c>
      <c r="H140" s="16" t="s">
        <v>407</v>
      </c>
      <c r="I140" s="19">
        <f t="shared" si="2"/>
        <v>1458</v>
      </c>
      <c r="J140" s="20">
        <v>0</v>
      </c>
      <c r="K140" s="21">
        <v>1458</v>
      </c>
      <c r="L140" s="42"/>
    </row>
    <row r="141" spans="1:12" ht="51.75" x14ac:dyDescent="0.3">
      <c r="A141" s="13" t="s">
        <v>383</v>
      </c>
      <c r="B141" s="14" t="s">
        <v>384</v>
      </c>
      <c r="C141" s="15">
        <v>231101</v>
      </c>
      <c r="D141" s="16" t="s">
        <v>32</v>
      </c>
      <c r="E141" s="17" t="s">
        <v>408</v>
      </c>
      <c r="F141" s="18">
        <v>45698</v>
      </c>
      <c r="G141" s="18">
        <v>45748</v>
      </c>
      <c r="H141" s="16" t="s">
        <v>409</v>
      </c>
      <c r="I141" s="19">
        <f t="shared" si="2"/>
        <v>39120</v>
      </c>
      <c r="J141" s="20">
        <v>0</v>
      </c>
      <c r="K141" s="21">
        <v>39120</v>
      </c>
      <c r="L141" s="42"/>
    </row>
    <row r="142" spans="1:12" ht="51.75" x14ac:dyDescent="0.3">
      <c r="A142" s="13" t="s">
        <v>383</v>
      </c>
      <c r="B142" s="14" t="s">
        <v>384</v>
      </c>
      <c r="C142" s="15">
        <v>231101</v>
      </c>
      <c r="D142" s="16" t="s">
        <v>32</v>
      </c>
      <c r="E142" s="17" t="s">
        <v>410</v>
      </c>
      <c r="F142" s="18">
        <v>45716</v>
      </c>
      <c r="G142" s="18">
        <v>45748</v>
      </c>
      <c r="H142" s="16" t="s">
        <v>411</v>
      </c>
      <c r="I142" s="19">
        <f t="shared" si="2"/>
        <v>42240</v>
      </c>
      <c r="J142" s="20">
        <v>0</v>
      </c>
      <c r="K142" s="21">
        <v>42240</v>
      </c>
      <c r="L142" s="42"/>
    </row>
    <row r="143" spans="1:12" ht="51.75" x14ac:dyDescent="0.3">
      <c r="A143" s="13" t="s">
        <v>383</v>
      </c>
      <c r="B143" s="14" t="s">
        <v>384</v>
      </c>
      <c r="C143" s="15">
        <v>231101</v>
      </c>
      <c r="D143" s="16" t="s">
        <v>32</v>
      </c>
      <c r="E143" s="17" t="s">
        <v>412</v>
      </c>
      <c r="F143" s="18">
        <v>45699</v>
      </c>
      <c r="G143" s="18">
        <v>45749</v>
      </c>
      <c r="H143" s="16" t="s">
        <v>413</v>
      </c>
      <c r="I143" s="19">
        <f t="shared" si="2"/>
        <v>12000</v>
      </c>
      <c r="J143" s="20">
        <v>0</v>
      </c>
      <c r="K143" s="21">
        <v>12000</v>
      </c>
      <c r="L143" s="42"/>
    </row>
    <row r="144" spans="1:12" ht="51.75" x14ac:dyDescent="0.3">
      <c r="A144" s="13" t="s">
        <v>383</v>
      </c>
      <c r="B144" s="14" t="s">
        <v>384</v>
      </c>
      <c r="C144" s="15">
        <v>231101</v>
      </c>
      <c r="D144" s="16" t="s">
        <v>32</v>
      </c>
      <c r="E144" s="17" t="s">
        <v>414</v>
      </c>
      <c r="F144" s="18">
        <v>45705</v>
      </c>
      <c r="G144" s="18">
        <v>45749</v>
      </c>
      <c r="H144" s="16" t="s">
        <v>415</v>
      </c>
      <c r="I144" s="19">
        <f t="shared" si="2"/>
        <v>10560</v>
      </c>
      <c r="J144" s="20">
        <v>0</v>
      </c>
      <c r="K144" s="21">
        <v>10560</v>
      </c>
      <c r="L144" s="42"/>
    </row>
    <row r="145" spans="1:12" ht="51.75" x14ac:dyDescent="0.3">
      <c r="A145" s="13" t="s">
        <v>383</v>
      </c>
      <c r="B145" s="14" t="s">
        <v>384</v>
      </c>
      <c r="C145" s="15">
        <v>231101</v>
      </c>
      <c r="D145" s="16" t="s">
        <v>32</v>
      </c>
      <c r="E145" s="17" t="s">
        <v>416</v>
      </c>
      <c r="F145" s="18">
        <v>45733</v>
      </c>
      <c r="G145" s="18">
        <v>45749</v>
      </c>
      <c r="H145" s="16" t="s">
        <v>417</v>
      </c>
      <c r="I145" s="19">
        <f t="shared" si="2"/>
        <v>39600</v>
      </c>
      <c r="J145" s="20">
        <v>0</v>
      </c>
      <c r="K145" s="21">
        <v>39600</v>
      </c>
      <c r="L145" s="42"/>
    </row>
    <row r="146" spans="1:12" ht="51.75" x14ac:dyDescent="0.3">
      <c r="A146" s="13" t="s">
        <v>383</v>
      </c>
      <c r="B146" s="14" t="s">
        <v>384</v>
      </c>
      <c r="C146" s="15">
        <v>231101</v>
      </c>
      <c r="D146" s="16" t="s">
        <v>32</v>
      </c>
      <c r="E146" s="17" t="s">
        <v>418</v>
      </c>
      <c r="F146" s="18">
        <v>45740</v>
      </c>
      <c r="G146" s="18">
        <v>45749</v>
      </c>
      <c r="H146" s="16" t="s">
        <v>419</v>
      </c>
      <c r="I146" s="19">
        <f t="shared" si="2"/>
        <v>2160</v>
      </c>
      <c r="J146" s="20">
        <v>0</v>
      </c>
      <c r="K146" s="21">
        <v>2160</v>
      </c>
      <c r="L146" s="42"/>
    </row>
    <row r="147" spans="1:12" ht="51.75" x14ac:dyDescent="0.3">
      <c r="A147" s="13" t="s">
        <v>383</v>
      </c>
      <c r="B147" s="14" t="s">
        <v>384</v>
      </c>
      <c r="C147" s="15">
        <v>231101</v>
      </c>
      <c r="D147" s="16" t="s">
        <v>32</v>
      </c>
      <c r="E147" s="17" t="s">
        <v>420</v>
      </c>
      <c r="F147" s="18">
        <v>45740</v>
      </c>
      <c r="G147" s="18">
        <v>45750</v>
      </c>
      <c r="H147" s="16" t="s">
        <v>421</v>
      </c>
      <c r="I147" s="19">
        <f t="shared" si="2"/>
        <v>39600</v>
      </c>
      <c r="J147" s="20">
        <v>0</v>
      </c>
      <c r="K147" s="21">
        <v>39600</v>
      </c>
      <c r="L147" s="42"/>
    </row>
    <row r="148" spans="1:12" ht="51.75" x14ac:dyDescent="0.3">
      <c r="A148" s="13" t="s">
        <v>383</v>
      </c>
      <c r="B148" s="14" t="s">
        <v>384</v>
      </c>
      <c r="C148" s="15">
        <v>231101</v>
      </c>
      <c r="D148" s="16" t="s">
        <v>32</v>
      </c>
      <c r="E148" s="17" t="s">
        <v>422</v>
      </c>
      <c r="F148" s="18">
        <v>45726</v>
      </c>
      <c r="G148" s="18">
        <v>45750</v>
      </c>
      <c r="H148" s="16" t="s">
        <v>423</v>
      </c>
      <c r="I148" s="19">
        <f t="shared" si="2"/>
        <v>4800</v>
      </c>
      <c r="J148" s="20">
        <v>0</v>
      </c>
      <c r="K148" s="21">
        <v>4800</v>
      </c>
      <c r="L148" s="42"/>
    </row>
    <row r="149" spans="1:12" ht="51.75" x14ac:dyDescent="0.3">
      <c r="A149" s="13" t="s">
        <v>383</v>
      </c>
      <c r="B149" s="14" t="s">
        <v>384</v>
      </c>
      <c r="C149" s="15">
        <v>231101</v>
      </c>
      <c r="D149" s="16" t="s">
        <v>32</v>
      </c>
      <c r="E149" s="17" t="s">
        <v>424</v>
      </c>
      <c r="F149" s="18">
        <v>45726</v>
      </c>
      <c r="G149" s="18">
        <v>45751</v>
      </c>
      <c r="H149" s="16" t="s">
        <v>425</v>
      </c>
      <c r="I149" s="19">
        <f t="shared" si="2"/>
        <v>42240</v>
      </c>
      <c r="J149" s="20">
        <v>0</v>
      </c>
      <c r="K149" s="21">
        <v>42240</v>
      </c>
      <c r="L149" s="42"/>
    </row>
    <row r="150" spans="1:12" ht="51.75" x14ac:dyDescent="0.3">
      <c r="A150" s="13" t="s">
        <v>383</v>
      </c>
      <c r="B150" s="14" t="s">
        <v>384</v>
      </c>
      <c r="C150" s="15">
        <v>231101</v>
      </c>
      <c r="D150" s="16" t="s">
        <v>32</v>
      </c>
      <c r="E150" s="17" t="s">
        <v>426</v>
      </c>
      <c r="F150" s="18">
        <v>45754</v>
      </c>
      <c r="G150" s="18">
        <v>45765</v>
      </c>
      <c r="H150" s="16" t="s">
        <v>427</v>
      </c>
      <c r="I150" s="19">
        <f t="shared" si="2"/>
        <v>4800</v>
      </c>
      <c r="J150" s="20">
        <v>0</v>
      </c>
      <c r="K150" s="21">
        <v>4800</v>
      </c>
      <c r="L150" s="42"/>
    </row>
    <row r="151" spans="1:12" ht="51.75" x14ac:dyDescent="0.3">
      <c r="A151" s="13" t="s">
        <v>383</v>
      </c>
      <c r="B151" s="14" t="s">
        <v>384</v>
      </c>
      <c r="C151" s="15">
        <v>231101</v>
      </c>
      <c r="D151" s="16" t="s">
        <v>32</v>
      </c>
      <c r="E151" s="17" t="s">
        <v>428</v>
      </c>
      <c r="F151" s="18">
        <v>45699</v>
      </c>
      <c r="G151" s="18">
        <v>45765</v>
      </c>
      <c r="H151" s="16" t="s">
        <v>427</v>
      </c>
      <c r="I151" s="19">
        <f t="shared" si="2"/>
        <v>4800</v>
      </c>
      <c r="J151" s="20">
        <v>0</v>
      </c>
      <c r="K151" s="21">
        <v>4800</v>
      </c>
      <c r="L151" s="42"/>
    </row>
    <row r="152" spans="1:12" ht="51.75" x14ac:dyDescent="0.3">
      <c r="A152" s="13" t="s">
        <v>383</v>
      </c>
      <c r="B152" s="14" t="s">
        <v>384</v>
      </c>
      <c r="C152" s="15">
        <v>231101</v>
      </c>
      <c r="D152" s="16" t="s">
        <v>32</v>
      </c>
      <c r="E152" s="17" t="s">
        <v>429</v>
      </c>
      <c r="F152" s="18">
        <v>45726</v>
      </c>
      <c r="G152" s="18">
        <v>45765</v>
      </c>
      <c r="H152" s="16" t="s">
        <v>430</v>
      </c>
      <c r="I152" s="19">
        <f t="shared" si="2"/>
        <v>4800</v>
      </c>
      <c r="J152" s="20">
        <v>0</v>
      </c>
      <c r="K152" s="21">
        <v>4800</v>
      </c>
      <c r="L152" s="42"/>
    </row>
    <row r="153" spans="1:12" ht="51.75" x14ac:dyDescent="0.3">
      <c r="A153" s="13" t="s">
        <v>383</v>
      </c>
      <c r="B153" s="14" t="s">
        <v>384</v>
      </c>
      <c r="C153" s="15">
        <v>231101</v>
      </c>
      <c r="D153" s="16" t="s">
        <v>32</v>
      </c>
      <c r="E153" s="17" t="s">
        <v>431</v>
      </c>
      <c r="F153" s="18">
        <v>45754</v>
      </c>
      <c r="G153" s="18">
        <v>45765</v>
      </c>
      <c r="H153" s="16" t="s">
        <v>432</v>
      </c>
      <c r="I153" s="19">
        <f t="shared" si="2"/>
        <v>24000</v>
      </c>
      <c r="J153" s="20">
        <v>0</v>
      </c>
      <c r="K153" s="21">
        <v>24000</v>
      </c>
      <c r="L153" s="42"/>
    </row>
    <row r="154" spans="1:12" s="59" customFormat="1" ht="51.75" x14ac:dyDescent="0.3">
      <c r="A154" s="13" t="s">
        <v>383</v>
      </c>
      <c r="B154" s="14" t="s">
        <v>384</v>
      </c>
      <c r="C154" s="15">
        <v>231101</v>
      </c>
      <c r="D154" s="16" t="s">
        <v>32</v>
      </c>
      <c r="E154" s="17" t="s">
        <v>433</v>
      </c>
      <c r="F154" s="18">
        <v>45735</v>
      </c>
      <c r="G154" s="18">
        <v>45765</v>
      </c>
      <c r="H154" s="16" t="s">
        <v>434</v>
      </c>
      <c r="I154" s="19">
        <f t="shared" si="2"/>
        <v>24000</v>
      </c>
      <c r="J154" s="20">
        <v>0</v>
      </c>
      <c r="K154" s="21">
        <v>24000</v>
      </c>
      <c r="L154" s="42"/>
    </row>
    <row r="155" spans="1:12" s="59" customFormat="1" ht="51.75" x14ac:dyDescent="0.3">
      <c r="A155" s="13" t="s">
        <v>383</v>
      </c>
      <c r="B155" s="14" t="s">
        <v>384</v>
      </c>
      <c r="C155" s="15">
        <v>231101</v>
      </c>
      <c r="D155" s="16" t="s">
        <v>32</v>
      </c>
      <c r="E155" s="17" t="s">
        <v>435</v>
      </c>
      <c r="F155" s="18">
        <v>45699</v>
      </c>
      <c r="G155" s="18">
        <v>45765</v>
      </c>
      <c r="H155" s="16" t="s">
        <v>436</v>
      </c>
      <c r="I155" s="19">
        <f t="shared" si="2"/>
        <v>24000</v>
      </c>
      <c r="J155" s="20">
        <v>0</v>
      </c>
      <c r="K155" s="21">
        <v>24000</v>
      </c>
      <c r="L155" s="42"/>
    </row>
    <row r="156" spans="1:12" s="59" customFormat="1" ht="51.75" x14ac:dyDescent="0.3">
      <c r="A156" s="13" t="s">
        <v>383</v>
      </c>
      <c r="B156" s="14" t="s">
        <v>384</v>
      </c>
      <c r="C156" s="15">
        <v>231101</v>
      </c>
      <c r="D156" s="16" t="s">
        <v>32</v>
      </c>
      <c r="E156" s="17" t="s">
        <v>437</v>
      </c>
      <c r="F156" s="18">
        <v>45754</v>
      </c>
      <c r="G156" s="18">
        <v>45765</v>
      </c>
      <c r="H156" s="16" t="s">
        <v>438</v>
      </c>
      <c r="I156" s="19">
        <f t="shared" si="2"/>
        <v>21600</v>
      </c>
      <c r="J156" s="20">
        <v>0</v>
      </c>
      <c r="K156" s="21">
        <v>21600</v>
      </c>
      <c r="L156" s="42"/>
    </row>
    <row r="157" spans="1:12" s="59" customFormat="1" ht="51.75" x14ac:dyDescent="0.3">
      <c r="A157" s="13" t="s">
        <v>383</v>
      </c>
      <c r="B157" s="14" t="s">
        <v>384</v>
      </c>
      <c r="C157" s="15">
        <v>231101</v>
      </c>
      <c r="D157" s="16" t="s">
        <v>32</v>
      </c>
      <c r="E157" s="17" t="s">
        <v>439</v>
      </c>
      <c r="F157" s="18">
        <v>45726</v>
      </c>
      <c r="G157" s="18">
        <v>45765</v>
      </c>
      <c r="H157" s="16" t="s">
        <v>440</v>
      </c>
      <c r="I157" s="19">
        <f t="shared" si="2"/>
        <v>21600</v>
      </c>
      <c r="J157" s="20">
        <v>0</v>
      </c>
      <c r="K157" s="21">
        <v>21600</v>
      </c>
      <c r="L157" s="42"/>
    </row>
    <row r="158" spans="1:12" s="59" customFormat="1" ht="51.75" x14ac:dyDescent="0.3">
      <c r="A158" s="13" t="s">
        <v>383</v>
      </c>
      <c r="B158" s="14" t="s">
        <v>384</v>
      </c>
      <c r="C158" s="15">
        <v>231101</v>
      </c>
      <c r="D158" s="16" t="s">
        <v>32</v>
      </c>
      <c r="E158" s="17" t="s">
        <v>441</v>
      </c>
      <c r="F158" s="18">
        <v>45699</v>
      </c>
      <c r="G158" s="18">
        <v>45765</v>
      </c>
      <c r="H158" s="16" t="s">
        <v>442</v>
      </c>
      <c r="I158" s="19">
        <f t="shared" si="2"/>
        <v>21600</v>
      </c>
      <c r="J158" s="20">
        <v>0</v>
      </c>
      <c r="K158" s="21">
        <v>21600</v>
      </c>
      <c r="L158" s="42"/>
    </row>
    <row r="159" spans="1:12" s="59" customFormat="1" ht="51.75" x14ac:dyDescent="0.3">
      <c r="A159" s="13" t="s">
        <v>383</v>
      </c>
      <c r="B159" s="14" t="s">
        <v>384</v>
      </c>
      <c r="C159" s="15">
        <v>231101</v>
      </c>
      <c r="D159" s="16" t="s">
        <v>32</v>
      </c>
      <c r="E159" s="17" t="s">
        <v>443</v>
      </c>
      <c r="F159" s="18">
        <v>45754</v>
      </c>
      <c r="G159" s="18">
        <v>45765</v>
      </c>
      <c r="H159" s="16" t="s">
        <v>444</v>
      </c>
      <c r="I159" s="19">
        <f t="shared" si="2"/>
        <v>14400</v>
      </c>
      <c r="J159" s="20">
        <v>0</v>
      </c>
      <c r="K159" s="21">
        <v>14400</v>
      </c>
      <c r="L159" s="42"/>
    </row>
    <row r="160" spans="1:12" ht="51.75" x14ac:dyDescent="0.3">
      <c r="A160" s="13" t="s">
        <v>383</v>
      </c>
      <c r="B160" s="14" t="s">
        <v>384</v>
      </c>
      <c r="C160" s="15">
        <v>231101</v>
      </c>
      <c r="D160" s="16" t="s">
        <v>32</v>
      </c>
      <c r="E160" s="17" t="s">
        <v>445</v>
      </c>
      <c r="F160" s="18">
        <v>45726</v>
      </c>
      <c r="G160" s="18">
        <v>45765</v>
      </c>
      <c r="H160" s="16" t="s">
        <v>446</v>
      </c>
      <c r="I160" s="19">
        <f t="shared" si="2"/>
        <v>14400</v>
      </c>
      <c r="J160" s="20">
        <v>0</v>
      </c>
      <c r="K160" s="21">
        <v>14400</v>
      </c>
      <c r="L160" s="42"/>
    </row>
    <row r="161" spans="1:13" ht="51.75" x14ac:dyDescent="0.3">
      <c r="A161" s="13" t="s">
        <v>383</v>
      </c>
      <c r="B161" s="14" t="s">
        <v>384</v>
      </c>
      <c r="C161" s="15">
        <v>231101</v>
      </c>
      <c r="D161" s="16" t="s">
        <v>32</v>
      </c>
      <c r="E161" s="17" t="s">
        <v>447</v>
      </c>
      <c r="F161" s="18">
        <v>45699</v>
      </c>
      <c r="G161" s="18">
        <v>45765</v>
      </c>
      <c r="H161" s="16" t="s">
        <v>448</v>
      </c>
      <c r="I161" s="19">
        <f t="shared" si="2"/>
        <v>14400</v>
      </c>
      <c r="J161" s="20">
        <v>0</v>
      </c>
      <c r="K161" s="21">
        <v>14400</v>
      </c>
      <c r="L161" s="42"/>
    </row>
    <row r="162" spans="1:13" ht="51.75" x14ac:dyDescent="0.3">
      <c r="A162" s="13" t="s">
        <v>449</v>
      </c>
      <c r="B162" s="14" t="s">
        <v>450</v>
      </c>
      <c r="C162" s="15">
        <v>228702</v>
      </c>
      <c r="D162" s="16" t="s">
        <v>277</v>
      </c>
      <c r="E162" s="17" t="s">
        <v>451</v>
      </c>
      <c r="F162" s="18">
        <v>45727</v>
      </c>
      <c r="G162" s="18">
        <v>45763</v>
      </c>
      <c r="H162" s="16" t="s">
        <v>452</v>
      </c>
      <c r="I162" s="19">
        <f t="shared" si="2"/>
        <v>2115150</v>
      </c>
      <c r="J162" s="23">
        <v>501900</v>
      </c>
      <c r="K162" s="21">
        <v>1613250</v>
      </c>
      <c r="L162" s="42"/>
    </row>
    <row r="163" spans="1:13" ht="51.75" x14ac:dyDescent="0.3">
      <c r="A163" s="13" t="s">
        <v>453</v>
      </c>
      <c r="B163" s="14" t="s">
        <v>454</v>
      </c>
      <c r="C163" s="15">
        <v>231101</v>
      </c>
      <c r="D163" s="16" t="s">
        <v>32</v>
      </c>
      <c r="E163" s="17" t="s">
        <v>455</v>
      </c>
      <c r="F163" s="18">
        <v>45741</v>
      </c>
      <c r="G163" s="18">
        <v>45765</v>
      </c>
      <c r="H163" s="16" t="s">
        <v>456</v>
      </c>
      <c r="I163" s="19">
        <f t="shared" si="2"/>
        <v>15565</v>
      </c>
      <c r="J163" s="20">
        <v>778.25</v>
      </c>
      <c r="K163" s="21">
        <v>14786.75</v>
      </c>
      <c r="L163" s="42"/>
    </row>
    <row r="164" spans="1:13" ht="69" x14ac:dyDescent="0.3">
      <c r="A164" s="13" t="s">
        <v>457</v>
      </c>
      <c r="B164" s="14" t="s">
        <v>458</v>
      </c>
      <c r="C164" s="15">
        <v>221701</v>
      </c>
      <c r="D164" s="16" t="s">
        <v>204</v>
      </c>
      <c r="E164" s="17" t="s">
        <v>459</v>
      </c>
      <c r="F164" s="18">
        <v>45748</v>
      </c>
      <c r="G164" s="18">
        <v>45777</v>
      </c>
      <c r="H164" s="16" t="s">
        <v>460</v>
      </c>
      <c r="I164" s="19">
        <f t="shared" si="2"/>
        <v>5130</v>
      </c>
      <c r="J164" s="20">
        <v>0</v>
      </c>
      <c r="K164" s="21">
        <v>5130</v>
      </c>
      <c r="L164" s="42"/>
    </row>
    <row r="165" spans="1:13" ht="69" x14ac:dyDescent="0.3">
      <c r="A165" s="13" t="s">
        <v>457</v>
      </c>
      <c r="B165" s="14" t="s">
        <v>458</v>
      </c>
      <c r="C165" s="15">
        <v>221701</v>
      </c>
      <c r="D165" s="16" t="s">
        <v>204</v>
      </c>
      <c r="E165" s="17" t="s">
        <v>461</v>
      </c>
      <c r="F165" s="18">
        <v>45748</v>
      </c>
      <c r="G165" s="18">
        <v>45777</v>
      </c>
      <c r="H165" s="16" t="s">
        <v>462</v>
      </c>
      <c r="I165" s="19">
        <f t="shared" si="2"/>
        <v>1002</v>
      </c>
      <c r="J165" s="20">
        <v>0</v>
      </c>
      <c r="K165" s="21">
        <v>1002</v>
      </c>
      <c r="L165" s="42"/>
    </row>
    <row r="166" spans="1:13" ht="69" x14ac:dyDescent="0.3">
      <c r="A166" s="13" t="s">
        <v>457</v>
      </c>
      <c r="B166" s="14" t="s">
        <v>458</v>
      </c>
      <c r="C166" s="15">
        <v>221701</v>
      </c>
      <c r="D166" s="16" t="s">
        <v>204</v>
      </c>
      <c r="E166" s="17" t="s">
        <v>463</v>
      </c>
      <c r="F166" s="18">
        <v>45748</v>
      </c>
      <c r="G166" s="18">
        <v>45777</v>
      </c>
      <c r="H166" s="16" t="s">
        <v>462</v>
      </c>
      <c r="I166" s="19">
        <f t="shared" si="2"/>
        <v>1716</v>
      </c>
      <c r="J166" s="20">
        <v>0</v>
      </c>
      <c r="K166" s="21">
        <v>1716</v>
      </c>
      <c r="L166" s="42"/>
    </row>
    <row r="167" spans="1:13" ht="69" x14ac:dyDescent="0.3">
      <c r="A167" s="13" t="s">
        <v>457</v>
      </c>
      <c r="B167" s="14" t="s">
        <v>458</v>
      </c>
      <c r="C167" s="15">
        <v>221701</v>
      </c>
      <c r="D167" s="16" t="s">
        <v>204</v>
      </c>
      <c r="E167" s="17" t="s">
        <v>464</v>
      </c>
      <c r="F167" s="18">
        <v>45748</v>
      </c>
      <c r="G167" s="18">
        <v>45777</v>
      </c>
      <c r="H167" s="16" t="s">
        <v>462</v>
      </c>
      <c r="I167" s="19">
        <f t="shared" si="2"/>
        <v>20720</v>
      </c>
      <c r="J167" s="20">
        <v>0</v>
      </c>
      <c r="K167" s="21">
        <v>20720</v>
      </c>
      <c r="L167" s="42"/>
    </row>
    <row r="168" spans="1:13" ht="51.75" x14ac:dyDescent="0.3">
      <c r="A168" s="13" t="s">
        <v>457</v>
      </c>
      <c r="B168" s="14" t="s">
        <v>458</v>
      </c>
      <c r="C168" s="15">
        <v>221701</v>
      </c>
      <c r="D168" s="16" t="s">
        <v>204</v>
      </c>
      <c r="E168" s="17" t="s">
        <v>465</v>
      </c>
      <c r="F168" s="18">
        <v>45748</v>
      </c>
      <c r="G168" s="18">
        <v>45777</v>
      </c>
      <c r="H168" s="16" t="s">
        <v>466</v>
      </c>
      <c r="I168" s="19">
        <f t="shared" si="2"/>
        <v>7111</v>
      </c>
      <c r="J168" s="20">
        <v>0</v>
      </c>
      <c r="K168" s="21">
        <v>7111</v>
      </c>
      <c r="L168" s="42"/>
    </row>
    <row r="169" spans="1:13" ht="69" x14ac:dyDescent="0.3">
      <c r="A169" s="13" t="s">
        <v>457</v>
      </c>
      <c r="B169" s="14" t="s">
        <v>458</v>
      </c>
      <c r="C169" s="15">
        <v>221701</v>
      </c>
      <c r="D169" s="16" t="s">
        <v>204</v>
      </c>
      <c r="E169" s="17" t="s">
        <v>467</v>
      </c>
      <c r="F169" s="18">
        <v>45748</v>
      </c>
      <c r="G169" s="18">
        <v>45777</v>
      </c>
      <c r="H169" s="16" t="s">
        <v>462</v>
      </c>
      <c r="I169" s="19">
        <f t="shared" si="2"/>
        <v>21184</v>
      </c>
      <c r="J169" s="20">
        <v>0</v>
      </c>
      <c r="K169" s="21">
        <v>21184</v>
      </c>
      <c r="L169" s="42"/>
    </row>
    <row r="170" spans="1:13" ht="69" x14ac:dyDescent="0.3">
      <c r="A170" s="13" t="s">
        <v>457</v>
      </c>
      <c r="B170" s="14" t="s">
        <v>458</v>
      </c>
      <c r="C170" s="15">
        <v>221701</v>
      </c>
      <c r="D170" s="16" t="s">
        <v>204</v>
      </c>
      <c r="E170" s="17" t="s">
        <v>468</v>
      </c>
      <c r="F170" s="18">
        <v>45748</v>
      </c>
      <c r="G170" s="18">
        <v>45777</v>
      </c>
      <c r="H170" s="16" t="s">
        <v>462</v>
      </c>
      <c r="I170" s="19">
        <f t="shared" si="2"/>
        <v>5730</v>
      </c>
      <c r="J170" s="20">
        <v>0</v>
      </c>
      <c r="K170" s="21">
        <v>5730</v>
      </c>
      <c r="L170" s="42"/>
    </row>
    <row r="171" spans="1:13" ht="69" x14ac:dyDescent="0.3">
      <c r="A171" s="13" t="s">
        <v>457</v>
      </c>
      <c r="B171" s="14" t="s">
        <v>458</v>
      </c>
      <c r="C171" s="15">
        <v>221701</v>
      </c>
      <c r="D171" s="16" t="s">
        <v>204</v>
      </c>
      <c r="E171" s="17" t="s">
        <v>469</v>
      </c>
      <c r="F171" s="18">
        <v>45748</v>
      </c>
      <c r="G171" s="18">
        <v>45777</v>
      </c>
      <c r="H171" s="16" t="s">
        <v>470</v>
      </c>
      <c r="I171" s="19">
        <f t="shared" si="2"/>
        <v>1591</v>
      </c>
      <c r="J171" s="20">
        <v>0</v>
      </c>
      <c r="K171" s="21">
        <v>1591</v>
      </c>
      <c r="L171" s="42"/>
    </row>
    <row r="172" spans="1:13" ht="69" x14ac:dyDescent="0.3">
      <c r="A172" s="13" t="s">
        <v>471</v>
      </c>
      <c r="B172" s="14" t="s">
        <v>472</v>
      </c>
      <c r="C172" s="15">
        <v>227101</v>
      </c>
      <c r="D172" s="16" t="s">
        <v>380</v>
      </c>
      <c r="E172" s="17" t="s">
        <v>288</v>
      </c>
      <c r="F172" s="18">
        <v>45768</v>
      </c>
      <c r="G172" s="18">
        <v>45775</v>
      </c>
      <c r="H172" s="16" t="s">
        <v>473</v>
      </c>
      <c r="I172" s="19">
        <f t="shared" si="2"/>
        <v>694360.38</v>
      </c>
      <c r="J172" s="20">
        <v>61197.86</v>
      </c>
      <c r="K172" s="21">
        <v>633162.52</v>
      </c>
      <c r="L172" s="42"/>
    </row>
    <row r="173" spans="1:13" ht="34.5" x14ac:dyDescent="0.3">
      <c r="A173" s="13" t="s">
        <v>474</v>
      </c>
      <c r="B173" s="14" t="s">
        <v>475</v>
      </c>
      <c r="C173" s="15">
        <v>228503</v>
      </c>
      <c r="D173" s="16" t="s">
        <v>68</v>
      </c>
      <c r="E173" s="17" t="s">
        <v>476</v>
      </c>
      <c r="F173" s="18">
        <v>45721</v>
      </c>
      <c r="G173" s="18">
        <v>45768</v>
      </c>
      <c r="H173" s="16" t="s">
        <v>477</v>
      </c>
      <c r="I173" s="19">
        <f t="shared" si="2"/>
        <v>6300.8499999999995</v>
      </c>
      <c r="J173" s="20">
        <v>266.99</v>
      </c>
      <c r="K173" s="21">
        <v>6033.86</v>
      </c>
      <c r="L173" s="42"/>
    </row>
    <row r="174" spans="1:13" ht="34.5" x14ac:dyDescent="0.3">
      <c r="A174" s="13" t="s">
        <v>474</v>
      </c>
      <c r="B174" s="14" t="s">
        <v>475</v>
      </c>
      <c r="C174" s="15">
        <v>228503</v>
      </c>
      <c r="D174" s="16" t="s">
        <v>68</v>
      </c>
      <c r="E174" s="17" t="s">
        <v>478</v>
      </c>
      <c r="F174" s="18">
        <v>45750</v>
      </c>
      <c r="G174" s="18">
        <v>45772</v>
      </c>
      <c r="H174" s="16" t="s">
        <v>479</v>
      </c>
      <c r="I174" s="19">
        <f t="shared" si="2"/>
        <v>17300.09</v>
      </c>
      <c r="J174" s="20">
        <v>733.05</v>
      </c>
      <c r="K174" s="21">
        <v>16567.04</v>
      </c>
      <c r="L174" s="42"/>
    </row>
    <row r="175" spans="1:13" ht="51.75" x14ac:dyDescent="0.3">
      <c r="A175" s="13" t="s">
        <v>480</v>
      </c>
      <c r="B175" s="14" t="s">
        <v>481</v>
      </c>
      <c r="C175" s="15">
        <v>228702</v>
      </c>
      <c r="D175" s="16" t="s">
        <v>277</v>
      </c>
      <c r="E175" s="17" t="s">
        <v>482</v>
      </c>
      <c r="F175" s="18">
        <v>45741</v>
      </c>
      <c r="G175" s="18">
        <v>45748</v>
      </c>
      <c r="H175" s="16" t="s">
        <v>483</v>
      </c>
      <c r="I175" s="19">
        <f t="shared" si="2"/>
        <v>141600</v>
      </c>
      <c r="J175" s="20">
        <v>33600</v>
      </c>
      <c r="K175" s="21">
        <v>108000</v>
      </c>
      <c r="L175" s="42"/>
      <c r="M175" s="42"/>
    </row>
    <row r="176" spans="1:13" ht="69" x14ac:dyDescent="0.3">
      <c r="A176" s="13" t="s">
        <v>484</v>
      </c>
      <c r="B176" s="14" t="s">
        <v>485</v>
      </c>
      <c r="C176" s="15">
        <v>237299</v>
      </c>
      <c r="D176" s="16" t="s">
        <v>23</v>
      </c>
      <c r="E176" s="17" t="s">
        <v>486</v>
      </c>
      <c r="F176" s="18">
        <v>45720</v>
      </c>
      <c r="G176" s="18">
        <v>45771</v>
      </c>
      <c r="H176" s="16" t="s">
        <v>487</v>
      </c>
      <c r="I176" s="19">
        <f t="shared" si="2"/>
        <v>5203.8</v>
      </c>
      <c r="J176" s="20">
        <v>220.5</v>
      </c>
      <c r="K176" s="21">
        <v>4983.3</v>
      </c>
      <c r="L176" s="42"/>
    </row>
    <row r="177" spans="1:14" ht="69" x14ac:dyDescent="0.3">
      <c r="A177" s="13" t="s">
        <v>484</v>
      </c>
      <c r="B177" s="14" t="s">
        <v>485</v>
      </c>
      <c r="C177" s="15">
        <v>234101</v>
      </c>
      <c r="D177" s="16" t="s">
        <v>103</v>
      </c>
      <c r="E177" s="17" t="s">
        <v>486</v>
      </c>
      <c r="F177" s="18">
        <v>45720</v>
      </c>
      <c r="G177" s="18">
        <v>45771</v>
      </c>
      <c r="H177" s="16" t="s">
        <v>487</v>
      </c>
      <c r="I177" s="19">
        <f t="shared" si="2"/>
        <v>483382.30499999999</v>
      </c>
      <c r="J177" s="20">
        <v>24169.119999999999</v>
      </c>
      <c r="K177" s="21">
        <v>459213.185</v>
      </c>
      <c r="L177" s="42"/>
      <c r="M177" s="60"/>
      <c r="N177" s="61"/>
    </row>
    <row r="178" spans="1:14" ht="51.75" x14ac:dyDescent="0.3">
      <c r="A178" s="13" t="s">
        <v>488</v>
      </c>
      <c r="B178" s="14" t="s">
        <v>489</v>
      </c>
      <c r="C178" s="15">
        <v>237102</v>
      </c>
      <c r="D178" s="16" t="s">
        <v>282</v>
      </c>
      <c r="E178" s="17" t="s">
        <v>490</v>
      </c>
      <c r="F178" s="18">
        <v>45692</v>
      </c>
      <c r="G178" s="18">
        <v>45748</v>
      </c>
      <c r="H178" s="16" t="s">
        <v>491</v>
      </c>
      <c r="I178" s="19">
        <f t="shared" si="2"/>
        <v>78022.600000000006</v>
      </c>
      <c r="J178" s="20">
        <v>454.47</v>
      </c>
      <c r="K178" s="28">
        <v>77568.13</v>
      </c>
      <c r="L178" s="60"/>
    </row>
    <row r="179" spans="1:14" ht="86.25" x14ac:dyDescent="0.3">
      <c r="A179" s="13" t="s">
        <v>492</v>
      </c>
      <c r="B179" s="14" t="s">
        <v>493</v>
      </c>
      <c r="C179" s="15">
        <v>237102</v>
      </c>
      <c r="D179" s="16" t="s">
        <v>282</v>
      </c>
      <c r="E179" s="17" t="s">
        <v>494</v>
      </c>
      <c r="F179" s="18">
        <v>45755</v>
      </c>
      <c r="G179" s="18">
        <v>45763</v>
      </c>
      <c r="H179" s="16" t="s">
        <v>495</v>
      </c>
      <c r="I179" s="19">
        <f t="shared" si="2"/>
        <v>144620</v>
      </c>
      <c r="J179" s="20">
        <v>0</v>
      </c>
      <c r="K179" s="21">
        <v>144620</v>
      </c>
      <c r="L179" s="26"/>
    </row>
    <row r="180" spans="1:14" ht="86.25" x14ac:dyDescent="0.3">
      <c r="A180" s="13" t="s">
        <v>492</v>
      </c>
      <c r="B180" s="14" t="s">
        <v>493</v>
      </c>
      <c r="C180" s="15">
        <v>237102</v>
      </c>
      <c r="D180" s="16" t="s">
        <v>282</v>
      </c>
      <c r="E180" s="17" t="s">
        <v>496</v>
      </c>
      <c r="F180" s="18">
        <v>45729</v>
      </c>
      <c r="G180" s="18">
        <v>45771</v>
      </c>
      <c r="H180" s="16" t="s">
        <v>497</v>
      </c>
      <c r="I180" s="19">
        <f t="shared" si="2"/>
        <v>103300</v>
      </c>
      <c r="J180" s="20">
        <v>0</v>
      </c>
      <c r="K180" s="21">
        <v>103300</v>
      </c>
      <c r="L180" s="26"/>
    </row>
    <row r="181" spans="1:14" ht="86.25" x14ac:dyDescent="0.3">
      <c r="A181" s="13" t="s">
        <v>492</v>
      </c>
      <c r="B181" s="14" t="s">
        <v>493</v>
      </c>
      <c r="C181" s="15">
        <v>237102</v>
      </c>
      <c r="D181" s="16" t="s">
        <v>282</v>
      </c>
      <c r="E181" s="17" t="s">
        <v>498</v>
      </c>
      <c r="F181" s="18">
        <v>45720</v>
      </c>
      <c r="G181" s="18">
        <v>45771</v>
      </c>
      <c r="H181" s="16" t="s">
        <v>499</v>
      </c>
      <c r="I181" s="19">
        <f t="shared" si="2"/>
        <v>20660</v>
      </c>
      <c r="J181" s="20">
        <v>0</v>
      </c>
      <c r="K181" s="21">
        <v>20660</v>
      </c>
      <c r="L181" s="26"/>
    </row>
    <row r="182" spans="1:14" ht="69" x14ac:dyDescent="0.3">
      <c r="A182" s="13" t="s">
        <v>500</v>
      </c>
      <c r="B182" s="14" t="s">
        <v>501</v>
      </c>
      <c r="C182" s="15">
        <v>228703</v>
      </c>
      <c r="D182" s="16" t="s">
        <v>502</v>
      </c>
      <c r="E182" s="17" t="s">
        <v>503</v>
      </c>
      <c r="F182" s="18">
        <v>45721</v>
      </c>
      <c r="G182" s="18">
        <v>45750</v>
      </c>
      <c r="H182" s="16" t="s">
        <v>504</v>
      </c>
      <c r="I182" s="19">
        <f t="shared" si="2"/>
        <v>212400</v>
      </c>
      <c r="J182" s="20">
        <v>41400</v>
      </c>
      <c r="K182" s="28">
        <v>171000</v>
      </c>
      <c r="L182" s="42"/>
    </row>
    <row r="183" spans="1:14" ht="51.75" x14ac:dyDescent="0.3">
      <c r="A183" s="13" t="s">
        <v>505</v>
      </c>
      <c r="B183" s="14" t="s">
        <v>506</v>
      </c>
      <c r="C183" s="15">
        <v>228503</v>
      </c>
      <c r="D183" s="16" t="s">
        <v>68</v>
      </c>
      <c r="E183" s="17" t="s">
        <v>507</v>
      </c>
      <c r="F183" s="18">
        <v>45761</v>
      </c>
      <c r="G183" s="18">
        <v>45775</v>
      </c>
      <c r="H183" s="16" t="s">
        <v>508</v>
      </c>
      <c r="I183" s="19">
        <f t="shared" si="2"/>
        <v>224200</v>
      </c>
      <c r="J183" s="20">
        <v>9500</v>
      </c>
      <c r="K183" s="28">
        <v>214700</v>
      </c>
      <c r="L183" s="42"/>
    </row>
    <row r="184" spans="1:14" ht="86.25" x14ac:dyDescent="0.3">
      <c r="A184" s="13" t="s">
        <v>509</v>
      </c>
      <c r="B184" s="14" t="s">
        <v>510</v>
      </c>
      <c r="C184" s="15">
        <v>227206</v>
      </c>
      <c r="D184" s="16" t="s">
        <v>161</v>
      </c>
      <c r="E184" s="17" t="s">
        <v>511</v>
      </c>
      <c r="F184" s="18">
        <v>45747</v>
      </c>
      <c r="G184" s="18">
        <v>45768</v>
      </c>
      <c r="H184" s="16" t="s">
        <v>512</v>
      </c>
      <c r="I184" s="19">
        <f t="shared" si="2"/>
        <v>110495.2</v>
      </c>
      <c r="J184" s="20">
        <v>5852.5</v>
      </c>
      <c r="K184" s="62">
        <v>104642.7</v>
      </c>
      <c r="L184" s="42"/>
    </row>
    <row r="185" spans="1:14" ht="86.25" x14ac:dyDescent="0.3">
      <c r="A185" s="13" t="s">
        <v>509</v>
      </c>
      <c r="B185" s="14" t="s">
        <v>510</v>
      </c>
      <c r="C185" s="15">
        <v>227206</v>
      </c>
      <c r="D185" s="16" t="s">
        <v>161</v>
      </c>
      <c r="E185" s="17" t="s">
        <v>513</v>
      </c>
      <c r="F185" s="18">
        <v>45747</v>
      </c>
      <c r="G185" s="18">
        <v>45768</v>
      </c>
      <c r="H185" s="16" t="s">
        <v>514</v>
      </c>
      <c r="I185" s="19">
        <f t="shared" si="2"/>
        <v>28095.8</v>
      </c>
      <c r="J185" s="20">
        <v>1190.5</v>
      </c>
      <c r="K185" s="62">
        <v>26905.3</v>
      </c>
      <c r="L185" s="42"/>
    </row>
    <row r="186" spans="1:14" ht="86.25" x14ac:dyDescent="0.3">
      <c r="A186" s="13" t="s">
        <v>509</v>
      </c>
      <c r="B186" s="14" t="s">
        <v>510</v>
      </c>
      <c r="C186" s="15">
        <v>227206</v>
      </c>
      <c r="D186" s="16" t="s">
        <v>161</v>
      </c>
      <c r="E186" s="17" t="s">
        <v>515</v>
      </c>
      <c r="F186" s="18">
        <v>45747</v>
      </c>
      <c r="G186" s="18">
        <v>45768</v>
      </c>
      <c r="H186" s="16" t="s">
        <v>514</v>
      </c>
      <c r="I186" s="19">
        <f t="shared" si="2"/>
        <v>17169</v>
      </c>
      <c r="J186" s="20">
        <v>727.5</v>
      </c>
      <c r="K186" s="62">
        <v>16441.5</v>
      </c>
      <c r="L186" s="42"/>
    </row>
    <row r="187" spans="1:14" ht="86.25" x14ac:dyDescent="0.3">
      <c r="A187" s="13" t="s">
        <v>509</v>
      </c>
      <c r="B187" s="14" t="s">
        <v>510</v>
      </c>
      <c r="C187" s="15">
        <v>227206</v>
      </c>
      <c r="D187" s="16" t="s">
        <v>161</v>
      </c>
      <c r="E187" s="17" t="s">
        <v>516</v>
      </c>
      <c r="F187" s="18">
        <v>45747</v>
      </c>
      <c r="G187" s="18">
        <v>45768</v>
      </c>
      <c r="H187" s="16" t="s">
        <v>517</v>
      </c>
      <c r="I187" s="19">
        <f t="shared" si="2"/>
        <v>79532</v>
      </c>
      <c r="J187" s="20">
        <v>3370</v>
      </c>
      <c r="K187" s="62">
        <v>76162</v>
      </c>
      <c r="L187" s="42"/>
    </row>
    <row r="188" spans="1:14" ht="86.25" x14ac:dyDescent="0.3">
      <c r="A188" s="13" t="s">
        <v>509</v>
      </c>
      <c r="B188" s="14" t="s">
        <v>510</v>
      </c>
      <c r="C188" s="15">
        <v>227206</v>
      </c>
      <c r="D188" s="16" t="s">
        <v>161</v>
      </c>
      <c r="E188" s="17" t="s">
        <v>518</v>
      </c>
      <c r="F188" s="18">
        <v>45747</v>
      </c>
      <c r="G188" s="18">
        <v>45768</v>
      </c>
      <c r="H188" s="16" t="s">
        <v>519</v>
      </c>
      <c r="I188" s="19">
        <f t="shared" si="2"/>
        <v>70257.2</v>
      </c>
      <c r="J188" s="20">
        <v>2977</v>
      </c>
      <c r="K188" s="62">
        <v>67280.2</v>
      </c>
      <c r="L188" s="42"/>
    </row>
    <row r="189" spans="1:14" ht="86.25" x14ac:dyDescent="0.3">
      <c r="A189" s="13" t="s">
        <v>509</v>
      </c>
      <c r="B189" s="14" t="s">
        <v>510</v>
      </c>
      <c r="C189" s="15">
        <v>227206</v>
      </c>
      <c r="D189" s="16" t="s">
        <v>161</v>
      </c>
      <c r="E189" s="17" t="s">
        <v>520</v>
      </c>
      <c r="F189" s="18">
        <v>45747</v>
      </c>
      <c r="G189" s="18">
        <v>45768</v>
      </c>
      <c r="H189" s="16" t="s">
        <v>514</v>
      </c>
      <c r="I189" s="19">
        <f t="shared" si="2"/>
        <v>106719.2</v>
      </c>
      <c r="J189" s="20">
        <v>5652.5</v>
      </c>
      <c r="K189" s="62">
        <v>101066.7</v>
      </c>
      <c r="L189" s="42"/>
    </row>
    <row r="190" spans="1:14" ht="86.25" x14ac:dyDescent="0.3">
      <c r="A190" s="13" t="s">
        <v>509</v>
      </c>
      <c r="B190" s="14" t="s">
        <v>510</v>
      </c>
      <c r="C190" s="15">
        <v>227206</v>
      </c>
      <c r="D190" s="16" t="s">
        <v>161</v>
      </c>
      <c r="E190" s="17" t="s">
        <v>521</v>
      </c>
      <c r="F190" s="18">
        <v>45747</v>
      </c>
      <c r="G190" s="18">
        <v>45768</v>
      </c>
      <c r="H190" s="16" t="s">
        <v>514</v>
      </c>
      <c r="I190" s="19">
        <f t="shared" si="2"/>
        <v>80004</v>
      </c>
      <c r="J190" s="20">
        <v>4237.5</v>
      </c>
      <c r="K190" s="62">
        <v>75766.5</v>
      </c>
      <c r="L190" s="42"/>
    </row>
    <row r="191" spans="1:14" ht="51.75" x14ac:dyDescent="0.3">
      <c r="A191" s="13" t="s">
        <v>522</v>
      </c>
      <c r="B191" s="14" t="s">
        <v>523</v>
      </c>
      <c r="C191" s="15">
        <v>239601</v>
      </c>
      <c r="D191" s="16" t="s">
        <v>524</v>
      </c>
      <c r="E191" s="17" t="s">
        <v>525</v>
      </c>
      <c r="F191" s="18">
        <v>45726</v>
      </c>
      <c r="G191" s="18">
        <v>45768</v>
      </c>
      <c r="H191" s="16" t="s">
        <v>526</v>
      </c>
      <c r="I191" s="19">
        <f t="shared" si="2"/>
        <v>55063.98</v>
      </c>
      <c r="J191" s="20">
        <v>2333.2199999999998</v>
      </c>
      <c r="K191" s="21">
        <v>52730.76</v>
      </c>
      <c r="L191" s="42"/>
    </row>
    <row r="192" spans="1:14" ht="51.75" x14ac:dyDescent="0.3">
      <c r="A192" s="13" t="s">
        <v>522</v>
      </c>
      <c r="B192" s="14" t="s">
        <v>523</v>
      </c>
      <c r="C192" s="15">
        <v>239601</v>
      </c>
      <c r="D192" s="16" t="s">
        <v>524</v>
      </c>
      <c r="E192" s="17" t="s">
        <v>527</v>
      </c>
      <c r="F192" s="18">
        <v>45734</v>
      </c>
      <c r="G192" s="18">
        <v>45768</v>
      </c>
      <c r="H192" s="16" t="s">
        <v>526</v>
      </c>
      <c r="I192" s="19">
        <f t="shared" si="2"/>
        <v>19526.32</v>
      </c>
      <c r="J192" s="20">
        <v>827.39</v>
      </c>
      <c r="K192" s="21">
        <v>18698.93</v>
      </c>
      <c r="L192" s="42"/>
    </row>
    <row r="193" spans="1:15" ht="51.75" x14ac:dyDescent="0.3">
      <c r="A193" s="13" t="s">
        <v>522</v>
      </c>
      <c r="B193" s="14" t="s">
        <v>523</v>
      </c>
      <c r="C193" s="15">
        <v>239601</v>
      </c>
      <c r="D193" s="16" t="s">
        <v>524</v>
      </c>
      <c r="E193" s="17" t="s">
        <v>528</v>
      </c>
      <c r="F193" s="18">
        <v>45741</v>
      </c>
      <c r="G193" s="18">
        <v>45768</v>
      </c>
      <c r="H193" s="16" t="s">
        <v>526</v>
      </c>
      <c r="I193" s="19">
        <f t="shared" si="2"/>
        <v>7791.29</v>
      </c>
      <c r="J193" s="20">
        <v>330.14</v>
      </c>
      <c r="K193" s="21">
        <v>7461.15</v>
      </c>
      <c r="L193" s="42"/>
    </row>
    <row r="194" spans="1:15" ht="51.75" x14ac:dyDescent="0.3">
      <c r="A194" s="13" t="s">
        <v>522</v>
      </c>
      <c r="B194" s="14" t="s">
        <v>523</v>
      </c>
      <c r="C194" s="15">
        <v>239601</v>
      </c>
      <c r="D194" s="16" t="s">
        <v>524</v>
      </c>
      <c r="E194" s="17" t="s">
        <v>529</v>
      </c>
      <c r="F194" s="18">
        <v>45744</v>
      </c>
      <c r="G194" s="18">
        <v>45768</v>
      </c>
      <c r="H194" s="16" t="s">
        <v>526</v>
      </c>
      <c r="I194" s="19">
        <f t="shared" si="2"/>
        <v>32863.86</v>
      </c>
      <c r="J194" s="20">
        <v>1392.54</v>
      </c>
      <c r="K194" s="21">
        <v>31471.32</v>
      </c>
      <c r="L194" s="42"/>
    </row>
    <row r="195" spans="1:15" ht="51.75" x14ac:dyDescent="0.3">
      <c r="A195" s="13" t="s">
        <v>530</v>
      </c>
      <c r="B195" s="14" t="s">
        <v>531</v>
      </c>
      <c r="C195" s="15">
        <v>239905</v>
      </c>
      <c r="D195" s="16" t="s">
        <v>106</v>
      </c>
      <c r="E195" s="17" t="s">
        <v>528</v>
      </c>
      <c r="F195" s="18">
        <v>45737</v>
      </c>
      <c r="G195" s="18">
        <v>45763</v>
      </c>
      <c r="H195" s="16" t="s">
        <v>532</v>
      </c>
      <c r="I195" s="19">
        <f t="shared" si="2"/>
        <v>187006.4</v>
      </c>
      <c r="J195" s="20">
        <v>7924</v>
      </c>
      <c r="K195" s="21">
        <v>179082.4</v>
      </c>
      <c r="L195" s="42"/>
    </row>
    <row r="196" spans="1:15" s="46" customFormat="1" ht="51.75" x14ac:dyDescent="0.3">
      <c r="A196" s="13" t="s">
        <v>530</v>
      </c>
      <c r="B196" s="14" t="s">
        <v>531</v>
      </c>
      <c r="C196" s="63">
        <v>265201</v>
      </c>
      <c r="D196" s="16" t="s">
        <v>533</v>
      </c>
      <c r="E196" s="17" t="s">
        <v>534</v>
      </c>
      <c r="F196" s="18">
        <v>45733</v>
      </c>
      <c r="G196" s="18">
        <v>45763</v>
      </c>
      <c r="H196" s="16" t="s">
        <v>534</v>
      </c>
      <c r="I196" s="19">
        <f t="shared" si="2"/>
        <v>79060</v>
      </c>
      <c r="J196" s="20">
        <v>3350</v>
      </c>
      <c r="K196" s="28">
        <v>75710</v>
      </c>
      <c r="L196" s="42"/>
    </row>
    <row r="197" spans="1:15" ht="69" x14ac:dyDescent="0.3">
      <c r="A197" s="13" t="s">
        <v>530</v>
      </c>
      <c r="B197" s="14" t="s">
        <v>531</v>
      </c>
      <c r="C197" s="63">
        <v>227101</v>
      </c>
      <c r="D197" s="16" t="s">
        <v>380</v>
      </c>
      <c r="E197" s="17" t="s">
        <v>535</v>
      </c>
      <c r="F197" s="18">
        <v>45757</v>
      </c>
      <c r="G197" s="18">
        <v>45775</v>
      </c>
      <c r="H197" s="16" t="s">
        <v>536</v>
      </c>
      <c r="I197" s="19">
        <f t="shared" si="2"/>
        <v>90570.9</v>
      </c>
      <c r="J197" s="20">
        <v>3837.75</v>
      </c>
      <c r="K197" s="28">
        <v>86733.15</v>
      </c>
      <c r="L197" s="42"/>
    </row>
    <row r="198" spans="1:15" ht="69" x14ac:dyDescent="0.3">
      <c r="A198" s="13" t="s">
        <v>537</v>
      </c>
      <c r="B198" s="14" t="s">
        <v>538</v>
      </c>
      <c r="C198" s="15">
        <v>228503</v>
      </c>
      <c r="D198" s="16" t="s">
        <v>68</v>
      </c>
      <c r="E198" s="17" t="s">
        <v>539</v>
      </c>
      <c r="F198" s="18">
        <v>45742</v>
      </c>
      <c r="G198" s="18">
        <v>45775</v>
      </c>
      <c r="H198" s="16" t="s">
        <v>540</v>
      </c>
      <c r="I198" s="19">
        <f t="shared" si="2"/>
        <v>53269.919999999998</v>
      </c>
      <c r="J198" s="20">
        <v>2565</v>
      </c>
      <c r="K198" s="28">
        <v>50704.92</v>
      </c>
    </row>
    <row r="199" spans="1:15" ht="86.25" x14ac:dyDescent="0.3">
      <c r="A199" s="13" t="s">
        <v>541</v>
      </c>
      <c r="B199" s="14" t="s">
        <v>542</v>
      </c>
      <c r="C199" s="15">
        <v>239501</v>
      </c>
      <c r="D199" s="16" t="s">
        <v>543</v>
      </c>
      <c r="E199" s="17" t="s">
        <v>544</v>
      </c>
      <c r="F199" s="18">
        <v>45723</v>
      </c>
      <c r="G199" s="18">
        <v>45775</v>
      </c>
      <c r="H199" s="16" t="s">
        <v>545</v>
      </c>
      <c r="I199" s="19">
        <f t="shared" si="2"/>
        <v>2537</v>
      </c>
      <c r="J199" s="20">
        <v>107.5</v>
      </c>
      <c r="K199" s="28">
        <v>2429.5</v>
      </c>
      <c r="L199" s="29"/>
      <c r="O199" s="29"/>
    </row>
    <row r="200" spans="1:15" ht="86.25" x14ac:dyDescent="0.3">
      <c r="A200" s="13" t="s">
        <v>541</v>
      </c>
      <c r="B200" s="14" t="s">
        <v>542</v>
      </c>
      <c r="C200" s="15">
        <v>261401</v>
      </c>
      <c r="D200" s="16" t="s">
        <v>546</v>
      </c>
      <c r="E200" s="17" t="s">
        <v>544</v>
      </c>
      <c r="F200" s="18">
        <v>45723</v>
      </c>
      <c r="G200" s="18">
        <v>45775</v>
      </c>
      <c r="H200" s="16" t="s">
        <v>545</v>
      </c>
      <c r="I200" s="19">
        <f t="shared" si="2"/>
        <v>130041.9</v>
      </c>
      <c r="J200" s="20">
        <v>5510.25</v>
      </c>
      <c r="K200" s="28">
        <v>124531.65</v>
      </c>
      <c r="L200" s="29"/>
      <c r="O200" s="29"/>
    </row>
    <row r="201" spans="1:15" ht="51.75" x14ac:dyDescent="0.3">
      <c r="A201" s="13" t="s">
        <v>547</v>
      </c>
      <c r="B201" s="14" t="s">
        <v>548</v>
      </c>
      <c r="C201" s="15">
        <v>228706</v>
      </c>
      <c r="D201" s="16" t="s">
        <v>366</v>
      </c>
      <c r="E201" s="17" t="s">
        <v>549</v>
      </c>
      <c r="F201" s="18">
        <v>45724</v>
      </c>
      <c r="G201" s="18">
        <v>45740</v>
      </c>
      <c r="H201" s="16" t="s">
        <v>550</v>
      </c>
      <c r="I201" s="19">
        <f t="shared" si="2"/>
        <v>80170.789999999994</v>
      </c>
      <c r="J201" s="20">
        <v>0</v>
      </c>
      <c r="K201" s="28">
        <v>80170.789999999994</v>
      </c>
      <c r="L201" s="29"/>
      <c r="O201" s="29"/>
    </row>
    <row r="202" spans="1:15" ht="51.75" x14ac:dyDescent="0.3">
      <c r="A202" s="13" t="s">
        <v>547</v>
      </c>
      <c r="B202" s="14" t="s">
        <v>548</v>
      </c>
      <c r="C202" s="15">
        <v>228706</v>
      </c>
      <c r="D202" s="16" t="s">
        <v>366</v>
      </c>
      <c r="E202" s="17" t="s">
        <v>551</v>
      </c>
      <c r="F202" s="18">
        <v>45719</v>
      </c>
      <c r="G202" s="18">
        <v>45757</v>
      </c>
      <c r="H202" s="16" t="s">
        <v>552</v>
      </c>
      <c r="I202" s="19">
        <f t="shared" si="2"/>
        <v>80170.789999999994</v>
      </c>
      <c r="J202" s="20">
        <v>0</v>
      </c>
      <c r="K202" s="28">
        <v>80170.789999999994</v>
      </c>
      <c r="M202" s="60"/>
    </row>
    <row r="203" spans="1:15" ht="51.75" x14ac:dyDescent="0.3">
      <c r="A203" s="13" t="s">
        <v>553</v>
      </c>
      <c r="B203" s="14" t="s">
        <v>554</v>
      </c>
      <c r="C203" s="15">
        <v>233201</v>
      </c>
      <c r="D203" s="16" t="s">
        <v>555</v>
      </c>
      <c r="E203" s="17" t="s">
        <v>76</v>
      </c>
      <c r="F203" s="18">
        <v>45757</v>
      </c>
      <c r="G203" s="18">
        <v>45770</v>
      </c>
      <c r="H203" s="16" t="s">
        <v>556</v>
      </c>
      <c r="I203" s="19">
        <f t="shared" ref="I203:I247" si="3">+J203+K203</f>
        <v>838980</v>
      </c>
      <c r="J203" s="20">
        <v>35550</v>
      </c>
      <c r="K203" s="21">
        <v>803430</v>
      </c>
      <c r="L203" s="26"/>
    </row>
    <row r="204" spans="1:15" ht="51.75" x14ac:dyDescent="0.3">
      <c r="A204" s="13" t="s">
        <v>553</v>
      </c>
      <c r="B204" s="14" t="s">
        <v>554</v>
      </c>
      <c r="C204" s="15">
        <v>233201</v>
      </c>
      <c r="D204" s="16" t="s">
        <v>555</v>
      </c>
      <c r="E204" s="17" t="s">
        <v>78</v>
      </c>
      <c r="F204" s="18">
        <v>45757</v>
      </c>
      <c r="G204" s="18">
        <v>45771</v>
      </c>
      <c r="H204" s="16" t="s">
        <v>557</v>
      </c>
      <c r="I204" s="19">
        <f t="shared" si="3"/>
        <v>531000</v>
      </c>
      <c r="J204" s="20">
        <v>22500</v>
      </c>
      <c r="K204" s="21">
        <v>508500</v>
      </c>
      <c r="L204" s="26"/>
    </row>
    <row r="205" spans="1:15" ht="51.75" x14ac:dyDescent="0.3">
      <c r="A205" s="13" t="s">
        <v>558</v>
      </c>
      <c r="B205" s="14" t="s">
        <v>559</v>
      </c>
      <c r="C205" s="15">
        <v>228702</v>
      </c>
      <c r="D205" s="16" t="s">
        <v>277</v>
      </c>
      <c r="E205" s="17" t="s">
        <v>560</v>
      </c>
      <c r="F205" s="18">
        <v>45736</v>
      </c>
      <c r="G205" s="18">
        <v>45743</v>
      </c>
      <c r="H205" s="16" t="s">
        <v>96</v>
      </c>
      <c r="I205" s="19">
        <f t="shared" si="3"/>
        <v>4720</v>
      </c>
      <c r="J205" s="20">
        <v>1120</v>
      </c>
      <c r="K205" s="21">
        <v>3600</v>
      </c>
      <c r="L205" s="26"/>
    </row>
    <row r="206" spans="1:15" ht="51.75" x14ac:dyDescent="0.3">
      <c r="A206" s="13" t="s">
        <v>558</v>
      </c>
      <c r="B206" s="14" t="s">
        <v>559</v>
      </c>
      <c r="C206" s="15">
        <v>228702</v>
      </c>
      <c r="D206" s="16" t="s">
        <v>277</v>
      </c>
      <c r="E206" s="17" t="s">
        <v>561</v>
      </c>
      <c r="F206" s="18">
        <v>45722</v>
      </c>
      <c r="G206" s="18">
        <v>45747</v>
      </c>
      <c r="H206" s="16" t="s">
        <v>562</v>
      </c>
      <c r="I206" s="19">
        <f t="shared" si="3"/>
        <v>14160</v>
      </c>
      <c r="J206" s="20">
        <v>3360</v>
      </c>
      <c r="K206" s="21">
        <v>10800</v>
      </c>
      <c r="L206" s="26"/>
    </row>
    <row r="207" spans="1:15" ht="51.75" x14ac:dyDescent="0.3">
      <c r="A207" s="13" t="s">
        <v>558</v>
      </c>
      <c r="B207" s="14" t="s">
        <v>559</v>
      </c>
      <c r="C207" s="15">
        <v>228702</v>
      </c>
      <c r="D207" s="16" t="s">
        <v>277</v>
      </c>
      <c r="E207" s="17" t="s">
        <v>563</v>
      </c>
      <c r="F207" s="18">
        <v>45722</v>
      </c>
      <c r="G207" s="18">
        <v>45747</v>
      </c>
      <c r="H207" s="16" t="s">
        <v>96</v>
      </c>
      <c r="I207" s="19">
        <f t="shared" si="3"/>
        <v>23600</v>
      </c>
      <c r="J207" s="20">
        <v>5600</v>
      </c>
      <c r="K207" s="21">
        <v>18000</v>
      </c>
      <c r="L207" s="26"/>
    </row>
    <row r="208" spans="1:15" ht="34.5" x14ac:dyDescent="0.3">
      <c r="A208" s="13" t="s">
        <v>564</v>
      </c>
      <c r="B208" s="14" t="s">
        <v>565</v>
      </c>
      <c r="C208" s="15">
        <v>239601</v>
      </c>
      <c r="D208" s="16" t="s">
        <v>524</v>
      </c>
      <c r="E208" s="17" t="s">
        <v>566</v>
      </c>
      <c r="F208" s="18">
        <v>45702</v>
      </c>
      <c r="G208" s="18">
        <v>45757</v>
      </c>
      <c r="H208" s="16" t="s">
        <v>567</v>
      </c>
      <c r="I208" s="19">
        <f t="shared" si="3"/>
        <v>8700</v>
      </c>
      <c r="J208" s="20">
        <v>368.64</v>
      </c>
      <c r="K208" s="21">
        <v>8331.36</v>
      </c>
      <c r="L208" s="26"/>
    </row>
    <row r="209" spans="1:15" ht="34.5" x14ac:dyDescent="0.3">
      <c r="A209" s="13" t="s">
        <v>564</v>
      </c>
      <c r="B209" s="14" t="s">
        <v>565</v>
      </c>
      <c r="C209" s="15">
        <v>239601</v>
      </c>
      <c r="D209" s="16" t="s">
        <v>524</v>
      </c>
      <c r="E209" s="17" t="s">
        <v>568</v>
      </c>
      <c r="F209" s="18">
        <v>45756</v>
      </c>
      <c r="G209" s="18">
        <v>45769</v>
      </c>
      <c r="H209" s="16" t="s">
        <v>569</v>
      </c>
      <c r="I209" s="19">
        <f t="shared" si="3"/>
        <v>9900</v>
      </c>
      <c r="J209" s="20">
        <v>419.49</v>
      </c>
      <c r="K209" s="21">
        <v>9480.51</v>
      </c>
      <c r="L209" s="26"/>
    </row>
    <row r="210" spans="1:15" ht="51.75" x14ac:dyDescent="0.3">
      <c r="A210" s="13" t="s">
        <v>564</v>
      </c>
      <c r="B210" s="14" t="s">
        <v>565</v>
      </c>
      <c r="C210" s="15">
        <v>239601</v>
      </c>
      <c r="D210" s="16" t="s">
        <v>524</v>
      </c>
      <c r="E210" s="17" t="s">
        <v>570</v>
      </c>
      <c r="F210" s="18">
        <v>45757</v>
      </c>
      <c r="G210" s="18">
        <v>45769</v>
      </c>
      <c r="H210" s="16" t="s">
        <v>571</v>
      </c>
      <c r="I210" s="19">
        <f t="shared" si="3"/>
        <v>13200</v>
      </c>
      <c r="J210" s="20">
        <v>559.32000000000005</v>
      </c>
      <c r="K210" s="21">
        <v>12640.68</v>
      </c>
      <c r="L210" s="26"/>
    </row>
    <row r="211" spans="1:15" ht="69" x14ac:dyDescent="0.3">
      <c r="A211" s="13" t="s">
        <v>572</v>
      </c>
      <c r="B211" s="14" t="s">
        <v>573</v>
      </c>
      <c r="C211" s="15">
        <v>239802</v>
      </c>
      <c r="D211" s="16" t="s">
        <v>574</v>
      </c>
      <c r="E211" s="17" t="s">
        <v>575</v>
      </c>
      <c r="F211" s="18">
        <v>45754</v>
      </c>
      <c r="G211" s="18">
        <v>45772</v>
      </c>
      <c r="H211" s="16" t="s">
        <v>576</v>
      </c>
      <c r="I211" s="19">
        <f t="shared" si="3"/>
        <v>21999.920000000002</v>
      </c>
      <c r="J211" s="20">
        <v>932.2</v>
      </c>
      <c r="K211" s="21">
        <v>21067.72</v>
      </c>
      <c r="L211" s="26"/>
    </row>
    <row r="212" spans="1:15" ht="51.75" x14ac:dyDescent="0.3">
      <c r="A212" s="13" t="s">
        <v>577</v>
      </c>
      <c r="B212" s="14" t="s">
        <v>578</v>
      </c>
      <c r="C212" s="15">
        <v>261301</v>
      </c>
      <c r="D212" s="16" t="s">
        <v>579</v>
      </c>
      <c r="E212" s="17" t="s">
        <v>580</v>
      </c>
      <c r="F212" s="18">
        <v>45758</v>
      </c>
      <c r="G212" s="18">
        <v>45772</v>
      </c>
      <c r="H212" s="16" t="s">
        <v>581</v>
      </c>
      <c r="I212" s="19">
        <f t="shared" si="3"/>
        <v>609999.81999999995</v>
      </c>
      <c r="J212" s="20">
        <v>25847.45</v>
      </c>
      <c r="K212" s="21">
        <v>584152.37</v>
      </c>
      <c r="L212" s="26"/>
    </row>
    <row r="213" spans="1:15" ht="69" x14ac:dyDescent="0.3">
      <c r="A213" s="13" t="s">
        <v>582</v>
      </c>
      <c r="B213" s="14" t="s">
        <v>583</v>
      </c>
      <c r="C213" s="15">
        <v>225101</v>
      </c>
      <c r="D213" s="16" t="s">
        <v>75</v>
      </c>
      <c r="E213" s="17" t="s">
        <v>584</v>
      </c>
      <c r="F213" s="18">
        <v>45729</v>
      </c>
      <c r="G213" s="18">
        <v>45777</v>
      </c>
      <c r="H213" s="16" t="s">
        <v>585</v>
      </c>
      <c r="I213" s="19">
        <f t="shared" si="3"/>
        <v>1460294.6</v>
      </c>
      <c r="J213" s="20">
        <v>0</v>
      </c>
      <c r="K213" s="21">
        <v>1460294.6</v>
      </c>
      <c r="L213" s="26"/>
    </row>
    <row r="214" spans="1:15" ht="51.75" x14ac:dyDescent="0.3">
      <c r="A214" s="13" t="s">
        <v>582</v>
      </c>
      <c r="B214" s="14" t="s">
        <v>583</v>
      </c>
      <c r="C214" s="15">
        <v>225101</v>
      </c>
      <c r="D214" s="16" t="s">
        <v>75</v>
      </c>
      <c r="E214" s="17" t="s">
        <v>586</v>
      </c>
      <c r="F214" s="18">
        <v>45760</v>
      </c>
      <c r="G214" s="18">
        <v>45777</v>
      </c>
      <c r="H214" s="16" t="s">
        <v>587</v>
      </c>
      <c r="I214" s="19">
        <f t="shared" si="3"/>
        <v>1460294.6</v>
      </c>
      <c r="J214" s="20">
        <v>0</v>
      </c>
      <c r="K214" s="21">
        <v>1460294.6</v>
      </c>
      <c r="L214" s="26"/>
    </row>
    <row r="215" spans="1:15" ht="51.75" x14ac:dyDescent="0.3">
      <c r="A215" s="13" t="s">
        <v>588</v>
      </c>
      <c r="B215" s="14" t="s">
        <v>589</v>
      </c>
      <c r="C215" s="15">
        <v>228601</v>
      </c>
      <c r="D215" s="16" t="s">
        <v>209</v>
      </c>
      <c r="E215" s="17" t="s">
        <v>590</v>
      </c>
      <c r="F215" s="18">
        <v>45709</v>
      </c>
      <c r="G215" s="18">
        <v>45763</v>
      </c>
      <c r="H215" s="16" t="s">
        <v>591</v>
      </c>
      <c r="I215" s="19">
        <f t="shared" si="3"/>
        <v>29795</v>
      </c>
      <c r="J215" s="20">
        <v>2626</v>
      </c>
      <c r="K215" s="21">
        <v>27169</v>
      </c>
      <c r="L215" s="26"/>
    </row>
    <row r="216" spans="1:15" ht="86.25" x14ac:dyDescent="0.3">
      <c r="A216" s="13" t="s">
        <v>592</v>
      </c>
      <c r="B216" s="14" t="s">
        <v>593</v>
      </c>
      <c r="C216" s="15">
        <v>227206</v>
      </c>
      <c r="D216" s="16" t="s">
        <v>161</v>
      </c>
      <c r="E216" s="17" t="s">
        <v>594</v>
      </c>
      <c r="F216" s="18">
        <v>45674</v>
      </c>
      <c r="G216" s="18">
        <v>45763</v>
      </c>
      <c r="H216" s="16" t="s">
        <v>595</v>
      </c>
      <c r="I216" s="19">
        <f t="shared" si="3"/>
        <v>41713</v>
      </c>
      <c r="J216" s="20">
        <v>1767.5</v>
      </c>
      <c r="K216" s="21">
        <v>39945.5</v>
      </c>
      <c r="L216" s="26"/>
    </row>
    <row r="217" spans="1:15" ht="86.25" x14ac:dyDescent="0.3">
      <c r="A217" s="13" t="s">
        <v>592</v>
      </c>
      <c r="B217" s="14" t="s">
        <v>593</v>
      </c>
      <c r="C217" s="15">
        <v>227206</v>
      </c>
      <c r="D217" s="16" t="s">
        <v>161</v>
      </c>
      <c r="E217" s="17" t="s">
        <v>195</v>
      </c>
      <c r="F217" s="18">
        <v>45674</v>
      </c>
      <c r="G217" s="18">
        <v>45763</v>
      </c>
      <c r="H217" s="16" t="s">
        <v>595</v>
      </c>
      <c r="I217" s="19">
        <f t="shared" si="3"/>
        <v>151837.68</v>
      </c>
      <c r="J217" s="20">
        <v>8042.25</v>
      </c>
      <c r="K217" s="21">
        <v>143795.43</v>
      </c>
      <c r="L217" s="26"/>
    </row>
    <row r="218" spans="1:15" ht="86.25" x14ac:dyDescent="0.3">
      <c r="A218" s="13" t="s">
        <v>592</v>
      </c>
      <c r="B218" s="14" t="s">
        <v>593</v>
      </c>
      <c r="C218" s="15">
        <v>227206</v>
      </c>
      <c r="D218" s="16" t="s">
        <v>161</v>
      </c>
      <c r="E218" s="17" t="s">
        <v>596</v>
      </c>
      <c r="F218" s="18">
        <v>45674</v>
      </c>
      <c r="G218" s="18">
        <v>45763</v>
      </c>
      <c r="H218" s="16" t="s">
        <v>595</v>
      </c>
      <c r="I218" s="19">
        <f t="shared" si="3"/>
        <v>124513.60000000001</v>
      </c>
      <c r="J218" s="20">
        <v>6595</v>
      </c>
      <c r="K218" s="21">
        <v>117918.6</v>
      </c>
      <c r="L218" s="26"/>
    </row>
    <row r="219" spans="1:15" ht="86.25" x14ac:dyDescent="0.3">
      <c r="A219" s="13" t="s">
        <v>592</v>
      </c>
      <c r="B219" s="14" t="s">
        <v>593</v>
      </c>
      <c r="C219" s="15">
        <v>227206</v>
      </c>
      <c r="D219" s="16" t="s">
        <v>161</v>
      </c>
      <c r="E219" s="17" t="s">
        <v>597</v>
      </c>
      <c r="F219" s="18">
        <v>45674</v>
      </c>
      <c r="G219" s="18">
        <v>45763</v>
      </c>
      <c r="H219" s="16" t="s">
        <v>595</v>
      </c>
      <c r="I219" s="19">
        <f t="shared" si="3"/>
        <v>71673.2</v>
      </c>
      <c r="J219" s="20">
        <v>3796.25</v>
      </c>
      <c r="K219" s="21">
        <v>67876.95</v>
      </c>
      <c r="L219" s="26"/>
    </row>
    <row r="220" spans="1:15" ht="86.25" x14ac:dyDescent="0.3">
      <c r="A220" s="13" t="s">
        <v>592</v>
      </c>
      <c r="B220" s="14" t="s">
        <v>593</v>
      </c>
      <c r="C220" s="15">
        <v>227206</v>
      </c>
      <c r="D220" s="16" t="s">
        <v>161</v>
      </c>
      <c r="E220" s="17" t="s">
        <v>598</v>
      </c>
      <c r="F220" s="18">
        <v>45727</v>
      </c>
      <c r="G220" s="18">
        <v>45763</v>
      </c>
      <c r="H220" s="16" t="s">
        <v>595</v>
      </c>
      <c r="I220" s="19">
        <f t="shared" si="3"/>
        <v>165813.6</v>
      </c>
      <c r="J220" s="20">
        <v>8782.5</v>
      </c>
      <c r="K220" s="21">
        <v>157031.1</v>
      </c>
      <c r="L220" s="26"/>
    </row>
    <row r="221" spans="1:15" ht="69" x14ac:dyDescent="0.3">
      <c r="A221" s="13" t="s">
        <v>599</v>
      </c>
      <c r="B221" s="14" t="s">
        <v>600</v>
      </c>
      <c r="C221" s="15">
        <v>268301</v>
      </c>
      <c r="D221" s="16" t="s">
        <v>601</v>
      </c>
      <c r="E221" s="17" t="s">
        <v>602</v>
      </c>
      <c r="F221" s="18">
        <v>45771</v>
      </c>
      <c r="G221" s="18">
        <v>45777</v>
      </c>
      <c r="H221" s="16" t="s">
        <v>603</v>
      </c>
      <c r="I221" s="19">
        <f t="shared" si="3"/>
        <v>58016763.200000003</v>
      </c>
      <c r="J221" s="20">
        <v>3850000</v>
      </c>
      <c r="K221" s="21">
        <f>73150000-18983236.8</f>
        <v>54166763.200000003</v>
      </c>
      <c r="L221" s="60"/>
      <c r="M221" s="60"/>
      <c r="N221" s="60"/>
      <c r="O221" s="61"/>
    </row>
    <row r="222" spans="1:15" ht="69" x14ac:dyDescent="0.3">
      <c r="A222" s="13" t="s">
        <v>599</v>
      </c>
      <c r="B222" s="14" t="s">
        <v>600</v>
      </c>
      <c r="C222" s="15">
        <v>228705</v>
      </c>
      <c r="D222" s="16" t="s">
        <v>16</v>
      </c>
      <c r="E222" s="17" t="s">
        <v>602</v>
      </c>
      <c r="F222" s="18">
        <v>45771</v>
      </c>
      <c r="G222" s="18">
        <v>45777</v>
      </c>
      <c r="H222" s="16" t="s">
        <v>603</v>
      </c>
      <c r="I222" s="19">
        <f t="shared" si="3"/>
        <v>11058024</v>
      </c>
      <c r="J222" s="20">
        <v>552901.19999999995</v>
      </c>
      <c r="K222" s="21">
        <v>10505122.800000001</v>
      </c>
      <c r="L222" s="60"/>
      <c r="M222" s="60"/>
      <c r="N222" s="60"/>
      <c r="O222" s="61"/>
    </row>
    <row r="223" spans="1:15" ht="69" x14ac:dyDescent="0.3">
      <c r="A223" s="13" t="s">
        <v>599</v>
      </c>
      <c r="B223" s="14" t="s">
        <v>600</v>
      </c>
      <c r="C223" s="15">
        <v>261301</v>
      </c>
      <c r="D223" s="16" t="s">
        <v>579</v>
      </c>
      <c r="E223" s="17" t="s">
        <v>602</v>
      </c>
      <c r="F223" s="18">
        <v>45771</v>
      </c>
      <c r="G223" s="18">
        <v>45777</v>
      </c>
      <c r="H223" s="16" t="s">
        <v>603</v>
      </c>
      <c r="I223" s="19">
        <f t="shared" si="3"/>
        <v>1741680</v>
      </c>
      <c r="J223" s="20">
        <v>73800</v>
      </c>
      <c r="K223" s="21">
        <v>1667880</v>
      </c>
      <c r="L223" s="60"/>
      <c r="M223" s="60"/>
      <c r="N223" s="60"/>
      <c r="O223" s="61"/>
    </row>
    <row r="224" spans="1:15" ht="69" x14ac:dyDescent="0.3">
      <c r="A224" s="13" t="s">
        <v>599</v>
      </c>
      <c r="B224" s="14" t="s">
        <v>600</v>
      </c>
      <c r="C224" s="15">
        <v>265501</v>
      </c>
      <c r="D224" s="16" t="s">
        <v>604</v>
      </c>
      <c r="E224" s="17" t="s">
        <v>602</v>
      </c>
      <c r="F224" s="18">
        <v>45771</v>
      </c>
      <c r="G224" s="18">
        <v>45777</v>
      </c>
      <c r="H224" s="16" t="s">
        <v>603</v>
      </c>
      <c r="I224" s="19">
        <f t="shared" si="3"/>
        <v>3823200</v>
      </c>
      <c r="J224" s="20">
        <v>162000</v>
      </c>
      <c r="K224" s="21">
        <v>3661200</v>
      </c>
      <c r="L224" s="60"/>
      <c r="M224" s="60"/>
      <c r="N224" s="60"/>
      <c r="O224" s="61"/>
    </row>
    <row r="225" spans="1:15" ht="86.25" x14ac:dyDescent="0.3">
      <c r="A225" s="13" t="s">
        <v>599</v>
      </c>
      <c r="B225" s="14" t="s">
        <v>600</v>
      </c>
      <c r="C225" s="15">
        <v>239201</v>
      </c>
      <c r="D225" s="16" t="s">
        <v>245</v>
      </c>
      <c r="E225" s="17" t="s">
        <v>602</v>
      </c>
      <c r="F225" s="18">
        <v>45771</v>
      </c>
      <c r="G225" s="18">
        <v>45777</v>
      </c>
      <c r="H225" s="16" t="s">
        <v>603</v>
      </c>
      <c r="I225" s="19">
        <f t="shared" si="3"/>
        <v>1293280</v>
      </c>
      <c r="J225" s="20">
        <v>54800</v>
      </c>
      <c r="K225" s="21">
        <v>1238480</v>
      </c>
      <c r="L225" s="60"/>
      <c r="M225" s="60"/>
      <c r="N225" s="60"/>
      <c r="O225" s="61"/>
    </row>
    <row r="226" spans="1:15" ht="86.25" x14ac:dyDescent="0.3">
      <c r="A226" s="13" t="s">
        <v>605</v>
      </c>
      <c r="B226" s="14" t="s">
        <v>606</v>
      </c>
      <c r="C226" s="15">
        <v>228503</v>
      </c>
      <c r="D226" s="16" t="s">
        <v>68</v>
      </c>
      <c r="E226" s="17" t="s">
        <v>607</v>
      </c>
      <c r="F226" s="18">
        <v>45747</v>
      </c>
      <c r="G226" s="18">
        <v>45772</v>
      </c>
      <c r="H226" s="16" t="s">
        <v>608</v>
      </c>
      <c r="I226" s="19">
        <f t="shared" si="3"/>
        <v>39999.99</v>
      </c>
      <c r="J226" s="20">
        <v>3525.43</v>
      </c>
      <c r="K226" s="21">
        <v>36474.559999999998</v>
      </c>
      <c r="L226" s="64"/>
      <c r="N226" s="61"/>
      <c r="O226" s="61"/>
    </row>
    <row r="227" spans="1:15" ht="69" x14ac:dyDescent="0.3">
      <c r="A227" s="13" t="s">
        <v>609</v>
      </c>
      <c r="B227" s="14" t="s">
        <v>610</v>
      </c>
      <c r="C227" s="15">
        <v>228704</v>
      </c>
      <c r="D227" s="16" t="s">
        <v>329</v>
      </c>
      <c r="E227" s="17" t="s">
        <v>611</v>
      </c>
      <c r="F227" s="18">
        <v>45750</v>
      </c>
      <c r="G227" s="18">
        <v>45763</v>
      </c>
      <c r="H227" s="16" t="s">
        <v>612</v>
      </c>
      <c r="I227" s="19">
        <f t="shared" si="3"/>
        <v>780000</v>
      </c>
      <c r="J227" s="20">
        <v>39000</v>
      </c>
      <c r="K227" s="21">
        <v>741000</v>
      </c>
      <c r="L227" s="26"/>
      <c r="M227" s="29"/>
    </row>
    <row r="228" spans="1:15" ht="51.75" x14ac:dyDescent="0.3">
      <c r="A228" s="13" t="s">
        <v>613</v>
      </c>
      <c r="B228" s="14" t="s">
        <v>614</v>
      </c>
      <c r="C228" s="14">
        <v>225801</v>
      </c>
      <c r="D228" s="16" t="s">
        <v>615</v>
      </c>
      <c r="E228" s="17" t="s">
        <v>616</v>
      </c>
      <c r="F228" s="18">
        <v>45699</v>
      </c>
      <c r="G228" s="18">
        <v>45748</v>
      </c>
      <c r="H228" s="16" t="s">
        <v>617</v>
      </c>
      <c r="I228" s="19">
        <f t="shared" si="3"/>
        <v>270000.05</v>
      </c>
      <c r="J228" s="20">
        <v>23796.62</v>
      </c>
      <c r="K228" s="21">
        <v>246203.43</v>
      </c>
      <c r="L228" s="26"/>
    </row>
    <row r="229" spans="1:15" ht="51.75" x14ac:dyDescent="0.3">
      <c r="A229" s="13" t="s">
        <v>618</v>
      </c>
      <c r="B229" s="14" t="s">
        <v>619</v>
      </c>
      <c r="C229" s="15">
        <v>225901</v>
      </c>
      <c r="D229" s="16" t="s">
        <v>130</v>
      </c>
      <c r="E229" s="17" t="s">
        <v>620</v>
      </c>
      <c r="F229" s="18">
        <v>45751</v>
      </c>
      <c r="G229" s="18">
        <v>45772</v>
      </c>
      <c r="H229" s="16" t="s">
        <v>621</v>
      </c>
      <c r="I229" s="19">
        <f t="shared" si="3"/>
        <v>201271.84</v>
      </c>
      <c r="J229" s="20">
        <v>10063.591999999999</v>
      </c>
      <c r="K229" s="21">
        <v>191208.24799999999</v>
      </c>
      <c r="L229" s="26"/>
      <c r="M229" s="60"/>
      <c r="N229" s="60"/>
      <c r="O229" s="61"/>
    </row>
    <row r="230" spans="1:15" ht="86.25" x14ac:dyDescent="0.3">
      <c r="A230" s="13" t="s">
        <v>618</v>
      </c>
      <c r="B230" s="14" t="s">
        <v>619</v>
      </c>
      <c r="C230" s="15">
        <v>239201</v>
      </c>
      <c r="D230" s="16" t="s">
        <v>245</v>
      </c>
      <c r="E230" s="17" t="s">
        <v>620</v>
      </c>
      <c r="F230" s="18">
        <v>45751</v>
      </c>
      <c r="G230" s="18">
        <v>45772</v>
      </c>
      <c r="H230" s="16" t="s">
        <v>621</v>
      </c>
      <c r="I230" s="19">
        <f t="shared" si="3"/>
        <v>81939.199999999997</v>
      </c>
      <c r="J230" s="23">
        <v>3472</v>
      </c>
      <c r="K230" s="28">
        <v>78467.199999999997</v>
      </c>
      <c r="L230" s="29"/>
      <c r="M230" s="60"/>
      <c r="N230" s="60"/>
      <c r="O230" s="61"/>
    </row>
    <row r="231" spans="1:15" ht="69" x14ac:dyDescent="0.3">
      <c r="A231" s="13" t="s">
        <v>618</v>
      </c>
      <c r="B231" s="14" t="s">
        <v>619</v>
      </c>
      <c r="C231" s="15">
        <v>265501</v>
      </c>
      <c r="D231" s="16" t="s">
        <v>604</v>
      </c>
      <c r="E231" s="17" t="s">
        <v>620</v>
      </c>
      <c r="F231" s="18">
        <v>45751</v>
      </c>
      <c r="G231" s="18">
        <v>45772</v>
      </c>
      <c r="H231" s="16" t="s">
        <v>621</v>
      </c>
      <c r="I231" s="19">
        <f t="shared" si="3"/>
        <v>1258778.17</v>
      </c>
      <c r="J231" s="23">
        <v>53338.058050847467</v>
      </c>
      <c r="K231" s="28">
        <v>1205440.1119491525</v>
      </c>
      <c r="L231" s="29"/>
      <c r="M231" s="60"/>
      <c r="N231" s="60"/>
      <c r="O231" s="61"/>
    </row>
    <row r="232" spans="1:15" ht="69" x14ac:dyDescent="0.3">
      <c r="A232" s="13" t="s">
        <v>618</v>
      </c>
      <c r="B232" s="14" t="s">
        <v>619</v>
      </c>
      <c r="C232" s="15">
        <v>228706</v>
      </c>
      <c r="D232" s="16" t="s">
        <v>366</v>
      </c>
      <c r="E232" s="17" t="s">
        <v>622</v>
      </c>
      <c r="F232" s="18">
        <v>45777</v>
      </c>
      <c r="G232" s="18">
        <v>45777</v>
      </c>
      <c r="H232" s="16" t="s">
        <v>623</v>
      </c>
      <c r="I232" s="19">
        <f t="shared" si="3"/>
        <v>4964316.17</v>
      </c>
      <c r="J232" s="20">
        <v>0</v>
      </c>
      <c r="K232" s="21">
        <v>4964316.17</v>
      </c>
      <c r="L232" s="57"/>
      <c r="M232" s="60"/>
      <c r="N232" s="60"/>
    </row>
    <row r="233" spans="1:15" ht="51.75" x14ac:dyDescent="0.3">
      <c r="A233" s="13" t="s">
        <v>624</v>
      </c>
      <c r="B233" s="14" t="s">
        <v>625</v>
      </c>
      <c r="C233" s="15">
        <v>239101</v>
      </c>
      <c r="D233" s="16" t="s">
        <v>371</v>
      </c>
      <c r="E233" s="17" t="s">
        <v>626</v>
      </c>
      <c r="F233" s="18">
        <v>45728</v>
      </c>
      <c r="G233" s="18">
        <v>45748</v>
      </c>
      <c r="H233" s="16" t="s">
        <v>627</v>
      </c>
      <c r="I233" s="19">
        <f t="shared" si="3"/>
        <v>17700</v>
      </c>
      <c r="J233" s="20">
        <v>750</v>
      </c>
      <c r="K233" s="21">
        <v>16950</v>
      </c>
      <c r="L233" s="26"/>
    </row>
    <row r="234" spans="1:15" ht="34.5" x14ac:dyDescent="0.3">
      <c r="A234" s="13" t="s">
        <v>628</v>
      </c>
      <c r="B234" s="14" t="s">
        <v>629</v>
      </c>
      <c r="C234" s="15">
        <v>233301</v>
      </c>
      <c r="D234" s="16" t="s">
        <v>630</v>
      </c>
      <c r="E234" s="17" t="s">
        <v>631</v>
      </c>
      <c r="F234" s="18">
        <v>45708</v>
      </c>
      <c r="G234" s="18">
        <v>45763</v>
      </c>
      <c r="H234" s="16" t="s">
        <v>631</v>
      </c>
      <c r="I234" s="19">
        <f t="shared" si="3"/>
        <v>56640</v>
      </c>
      <c r="J234" s="20">
        <v>2400</v>
      </c>
      <c r="K234" s="21">
        <v>54240</v>
      </c>
      <c r="L234" s="26"/>
    </row>
    <row r="235" spans="1:15" ht="69" x14ac:dyDescent="0.3">
      <c r="A235" s="13" t="s">
        <v>632</v>
      </c>
      <c r="B235" s="14" t="s">
        <v>633</v>
      </c>
      <c r="C235" s="15">
        <v>239401</v>
      </c>
      <c r="D235" s="16" t="s">
        <v>634</v>
      </c>
      <c r="E235" s="17" t="s">
        <v>635</v>
      </c>
      <c r="F235" s="18">
        <v>45716</v>
      </c>
      <c r="G235" s="18">
        <v>45749</v>
      </c>
      <c r="H235" s="16" t="s">
        <v>636</v>
      </c>
      <c r="I235" s="19">
        <f t="shared" si="3"/>
        <v>25498.62</v>
      </c>
      <c r="J235" s="20">
        <v>1080.45</v>
      </c>
      <c r="K235" s="21">
        <v>24418.17</v>
      </c>
      <c r="L235" s="26"/>
    </row>
    <row r="236" spans="1:15" ht="51.75" x14ac:dyDescent="0.3">
      <c r="A236" s="13" t="s">
        <v>637</v>
      </c>
      <c r="B236" s="14" t="s">
        <v>638</v>
      </c>
      <c r="C236" s="15">
        <v>22201</v>
      </c>
      <c r="D236" s="16" t="s">
        <v>639</v>
      </c>
      <c r="E236" s="17" t="s">
        <v>640</v>
      </c>
      <c r="F236" s="18">
        <v>45750</v>
      </c>
      <c r="G236" s="18">
        <v>45777</v>
      </c>
      <c r="H236" s="16" t="s">
        <v>641</v>
      </c>
      <c r="I236" s="19">
        <f t="shared" si="3"/>
        <v>12280.740000000002</v>
      </c>
      <c r="J236" s="20">
        <v>520.37</v>
      </c>
      <c r="K236" s="21">
        <v>11760.37</v>
      </c>
      <c r="L236" s="26"/>
    </row>
    <row r="237" spans="1:15" ht="86.25" x14ac:dyDescent="0.3">
      <c r="A237" s="13" t="s">
        <v>642</v>
      </c>
      <c r="B237" s="14" t="s">
        <v>643</v>
      </c>
      <c r="C237" s="15">
        <v>228706</v>
      </c>
      <c r="D237" s="16" t="s">
        <v>366</v>
      </c>
      <c r="E237" s="17" t="s">
        <v>644</v>
      </c>
      <c r="F237" s="18">
        <v>45749</v>
      </c>
      <c r="G237" s="18">
        <v>45777</v>
      </c>
      <c r="H237" s="16" t="s">
        <v>645</v>
      </c>
      <c r="I237" s="19">
        <f t="shared" si="3"/>
        <v>826000</v>
      </c>
      <c r="J237" s="20">
        <v>196000</v>
      </c>
      <c r="K237" s="21">
        <v>630000</v>
      </c>
      <c r="L237" s="26"/>
    </row>
    <row r="238" spans="1:15" ht="69" x14ac:dyDescent="0.3">
      <c r="A238" s="13" t="s">
        <v>646</v>
      </c>
      <c r="B238" s="14" t="s">
        <v>647</v>
      </c>
      <c r="C238" s="15">
        <v>229203</v>
      </c>
      <c r="D238" s="16" t="s">
        <v>648</v>
      </c>
      <c r="E238" s="17" t="s">
        <v>649</v>
      </c>
      <c r="F238" s="18">
        <v>45737</v>
      </c>
      <c r="G238" s="18">
        <v>45755</v>
      </c>
      <c r="H238" s="16" t="s">
        <v>650</v>
      </c>
      <c r="I238" s="19">
        <f t="shared" si="3"/>
        <v>191160</v>
      </c>
      <c r="J238" s="20">
        <v>8100</v>
      </c>
      <c r="K238" s="21">
        <v>183060</v>
      </c>
      <c r="L238" s="26"/>
    </row>
    <row r="239" spans="1:15" ht="86.25" x14ac:dyDescent="0.3">
      <c r="A239" s="13" t="s">
        <v>651</v>
      </c>
      <c r="B239" s="14" t="s">
        <v>652</v>
      </c>
      <c r="C239" s="15">
        <v>239201</v>
      </c>
      <c r="D239" s="16" t="s">
        <v>245</v>
      </c>
      <c r="E239" s="17" t="s">
        <v>653</v>
      </c>
      <c r="F239" s="18">
        <v>45751</v>
      </c>
      <c r="G239" s="18">
        <v>45763</v>
      </c>
      <c r="H239" s="16" t="s">
        <v>654</v>
      </c>
      <c r="I239" s="19">
        <f t="shared" si="3"/>
        <v>236000</v>
      </c>
      <c r="J239" s="20">
        <v>10000</v>
      </c>
      <c r="K239" s="21">
        <v>226000</v>
      </c>
      <c r="L239" s="26"/>
    </row>
    <row r="240" spans="1:15" ht="69" x14ac:dyDescent="0.3">
      <c r="A240" s="13" t="s">
        <v>655</v>
      </c>
      <c r="B240" s="14" t="s">
        <v>656</v>
      </c>
      <c r="C240" s="15">
        <v>239905</v>
      </c>
      <c r="D240" s="16" t="s">
        <v>106</v>
      </c>
      <c r="E240" s="17" t="s">
        <v>657</v>
      </c>
      <c r="F240" s="18">
        <v>45770</v>
      </c>
      <c r="G240" s="18">
        <v>45770</v>
      </c>
      <c r="H240" s="16" t="s">
        <v>658</v>
      </c>
      <c r="I240" s="19">
        <f t="shared" si="3"/>
        <v>259600</v>
      </c>
      <c r="J240" s="20">
        <v>0</v>
      </c>
      <c r="K240" s="21">
        <v>259600</v>
      </c>
      <c r="L240" s="65"/>
    </row>
    <row r="241" spans="1:14" ht="69" x14ac:dyDescent="0.3">
      <c r="A241" s="13" t="s">
        <v>659</v>
      </c>
      <c r="B241" s="14" t="s">
        <v>660</v>
      </c>
      <c r="C241" s="15">
        <v>239802</v>
      </c>
      <c r="D241" s="16" t="s">
        <v>574</v>
      </c>
      <c r="E241" s="17" t="s">
        <v>661</v>
      </c>
      <c r="F241" s="18">
        <v>45737</v>
      </c>
      <c r="G241" s="18">
        <v>45775</v>
      </c>
      <c r="H241" s="16" t="s">
        <v>662</v>
      </c>
      <c r="I241" s="19">
        <f t="shared" si="3"/>
        <v>148680</v>
      </c>
      <c r="J241" s="20">
        <v>6300</v>
      </c>
      <c r="K241" s="21">
        <v>142380</v>
      </c>
      <c r="L241" s="26"/>
    </row>
    <row r="242" spans="1:14" ht="69" x14ac:dyDescent="0.3">
      <c r="A242" s="13" t="s">
        <v>663</v>
      </c>
      <c r="B242" s="14" t="s">
        <v>664</v>
      </c>
      <c r="C242" s="15">
        <v>222201</v>
      </c>
      <c r="D242" s="16" t="s">
        <v>639</v>
      </c>
      <c r="E242" s="17" t="s">
        <v>665</v>
      </c>
      <c r="F242" s="18">
        <v>45762</v>
      </c>
      <c r="G242" s="18">
        <v>45775</v>
      </c>
      <c r="H242" s="16" t="s">
        <v>666</v>
      </c>
      <c r="I242" s="19">
        <f t="shared" si="3"/>
        <v>361316</v>
      </c>
      <c r="J242" s="20">
        <v>15310</v>
      </c>
      <c r="K242" s="21">
        <v>346006</v>
      </c>
      <c r="L242" s="26"/>
    </row>
    <row r="243" spans="1:14" ht="69" x14ac:dyDescent="0.3">
      <c r="A243" s="13" t="s">
        <v>667</v>
      </c>
      <c r="B243" s="14" t="s">
        <v>668</v>
      </c>
      <c r="C243" s="15">
        <v>228601</v>
      </c>
      <c r="D243" s="16" t="s">
        <v>209</v>
      </c>
      <c r="E243" s="17" t="s">
        <v>669</v>
      </c>
      <c r="F243" s="18">
        <v>45748</v>
      </c>
      <c r="G243" s="18">
        <v>45772</v>
      </c>
      <c r="H243" s="16" t="s">
        <v>670</v>
      </c>
      <c r="I243" s="19">
        <f t="shared" si="3"/>
        <v>81714.5</v>
      </c>
      <c r="J243" s="20">
        <v>4085.73</v>
      </c>
      <c r="K243" s="21">
        <v>77628.77</v>
      </c>
      <c r="L243" s="26"/>
    </row>
    <row r="244" spans="1:14" ht="86.25" x14ac:dyDescent="0.3">
      <c r="A244" s="13" t="s">
        <v>671</v>
      </c>
      <c r="B244" s="14" t="s">
        <v>672</v>
      </c>
      <c r="C244" s="15">
        <v>241401</v>
      </c>
      <c r="D244" s="16" t="s">
        <v>135</v>
      </c>
      <c r="E244" s="17" t="s">
        <v>673</v>
      </c>
      <c r="F244" s="18">
        <v>45713</v>
      </c>
      <c r="G244" s="18">
        <v>45756</v>
      </c>
      <c r="H244" s="16" t="s">
        <v>674</v>
      </c>
      <c r="I244" s="19">
        <f t="shared" si="3"/>
        <v>204765</v>
      </c>
      <c r="J244" s="20">
        <v>0</v>
      </c>
      <c r="K244" s="21">
        <v>204765</v>
      </c>
      <c r="L244" s="26"/>
    </row>
    <row r="245" spans="1:14" ht="69" x14ac:dyDescent="0.3">
      <c r="A245" s="13" t="s">
        <v>675</v>
      </c>
      <c r="B245" s="14" t="s">
        <v>676</v>
      </c>
      <c r="C245" s="15">
        <v>227101</v>
      </c>
      <c r="D245" s="16" t="s">
        <v>380</v>
      </c>
      <c r="E245" s="17" t="s">
        <v>677</v>
      </c>
      <c r="F245" s="18">
        <v>45777</v>
      </c>
      <c r="G245" s="18">
        <v>45777</v>
      </c>
      <c r="H245" s="16" t="s">
        <v>678</v>
      </c>
      <c r="I245" s="19">
        <f t="shared" si="3"/>
        <v>813467.36</v>
      </c>
      <c r="J245" s="20">
        <v>0</v>
      </c>
      <c r="K245" s="21">
        <v>813467.36</v>
      </c>
      <c r="L245" s="65"/>
    </row>
    <row r="246" spans="1:14" ht="51.75" x14ac:dyDescent="0.3">
      <c r="A246" s="13" t="s">
        <v>679</v>
      </c>
      <c r="B246" s="14" t="s">
        <v>680</v>
      </c>
      <c r="C246" s="15">
        <v>261401</v>
      </c>
      <c r="D246" s="16" t="s">
        <v>546</v>
      </c>
      <c r="E246" s="17" t="s">
        <v>681</v>
      </c>
      <c r="F246" s="18">
        <v>45751</v>
      </c>
      <c r="G246" s="18">
        <v>45772</v>
      </c>
      <c r="H246" s="16" t="s">
        <v>682</v>
      </c>
      <c r="I246" s="19">
        <f t="shared" si="3"/>
        <v>42994.58</v>
      </c>
      <c r="J246" s="20">
        <v>1821.8</v>
      </c>
      <c r="K246" s="21">
        <v>41172.78</v>
      </c>
      <c r="L246" s="26"/>
    </row>
    <row r="247" spans="1:14" ht="103.5" x14ac:dyDescent="0.3">
      <c r="A247" s="13" t="s">
        <v>683</v>
      </c>
      <c r="B247" s="14" t="s">
        <v>684</v>
      </c>
      <c r="C247" s="15">
        <v>228704</v>
      </c>
      <c r="D247" s="16" t="s">
        <v>329</v>
      </c>
      <c r="E247" s="17" t="s">
        <v>685</v>
      </c>
      <c r="F247" s="18">
        <v>45772</v>
      </c>
      <c r="G247" s="18">
        <v>45777</v>
      </c>
      <c r="H247" s="16" t="s">
        <v>686</v>
      </c>
      <c r="I247" s="19">
        <f t="shared" si="3"/>
        <v>40000</v>
      </c>
      <c r="J247" s="20">
        <v>0</v>
      </c>
      <c r="K247" s="21">
        <v>40000</v>
      </c>
      <c r="L247" s="26"/>
      <c r="N247" s="61"/>
    </row>
    <row r="248" spans="1:14" ht="21" thickBot="1" x14ac:dyDescent="0.4">
      <c r="A248" s="66"/>
      <c r="B248" s="66"/>
      <c r="C248" s="67"/>
      <c r="D248" s="67"/>
      <c r="E248" s="67"/>
      <c r="F248" s="68"/>
      <c r="G248" s="68"/>
      <c r="H248" s="69" t="s">
        <v>687</v>
      </c>
      <c r="I248" s="87">
        <f>SUM(I8:I247)</f>
        <v>321771720.71499991</v>
      </c>
      <c r="J248" s="88">
        <f>SUM(J8:J247)</f>
        <v>7520632.0500508491</v>
      </c>
      <c r="K248" s="88">
        <f>SUM(K8:K247)</f>
        <v>314251088.66494912</v>
      </c>
      <c r="L248" s="60"/>
      <c r="M248" s="61"/>
      <c r="N248" s="61"/>
    </row>
    <row r="249" spans="1:14" ht="21" thickTop="1" x14ac:dyDescent="0.35">
      <c r="A249" s="66"/>
      <c r="B249" s="66"/>
      <c r="C249" s="67"/>
      <c r="D249" s="67"/>
      <c r="E249" s="67"/>
      <c r="F249" s="68"/>
      <c r="G249" s="68"/>
      <c r="H249" s="66"/>
      <c r="I249" s="70"/>
      <c r="J249" s="71"/>
      <c r="K249" s="72"/>
      <c r="M249" s="61"/>
    </row>
    <row r="250" spans="1:14" ht="20.25" x14ac:dyDescent="0.35">
      <c r="A250" s="66"/>
      <c r="B250" s="66"/>
      <c r="C250" s="67"/>
      <c r="D250" s="67"/>
      <c r="E250" s="67"/>
      <c r="F250" s="68"/>
      <c r="G250" s="68"/>
      <c r="H250" s="66"/>
      <c r="I250" s="70"/>
      <c r="J250" s="73"/>
      <c r="K250" s="72"/>
      <c r="L250" s="61"/>
      <c r="M250" s="74"/>
    </row>
    <row r="251" spans="1:14" ht="20.25" x14ac:dyDescent="0.35">
      <c r="A251" s="66"/>
      <c r="B251" s="66"/>
      <c r="C251" s="67"/>
      <c r="D251" s="67"/>
      <c r="E251" s="67"/>
      <c r="F251" s="68"/>
      <c r="G251" s="68"/>
      <c r="H251" s="66"/>
      <c r="I251" s="70"/>
      <c r="J251" s="75"/>
      <c r="K251" s="76"/>
      <c r="M251" s="61"/>
    </row>
    <row r="252" spans="1:14" ht="20.25" x14ac:dyDescent="0.35">
      <c r="A252" s="66"/>
      <c r="B252" s="66"/>
      <c r="C252" s="67"/>
      <c r="D252" s="67"/>
      <c r="E252" s="67"/>
      <c r="F252" s="68"/>
      <c r="G252" s="68"/>
      <c r="H252" s="77"/>
      <c r="I252" s="70"/>
      <c r="J252" s="78"/>
      <c r="K252" s="79"/>
      <c r="L252" s="60"/>
      <c r="M252" s="80"/>
    </row>
    <row r="253" spans="1:14" ht="20.25" x14ac:dyDescent="0.35">
      <c r="C253" s="67"/>
      <c r="D253" s="67"/>
      <c r="E253" s="67"/>
      <c r="F253" s="68"/>
      <c r="G253" s="68"/>
      <c r="H253" s="77"/>
      <c r="I253" s="70"/>
      <c r="J253" s="71"/>
      <c r="K253" s="72"/>
      <c r="L253" s="61"/>
    </row>
    <row r="254" spans="1:14" ht="21" x14ac:dyDescent="0.35">
      <c r="G254" s="83"/>
      <c r="H254" s="77"/>
      <c r="I254" s="84"/>
      <c r="J254" s="85"/>
      <c r="K254" s="84"/>
    </row>
    <row r="255" spans="1:14" ht="21" x14ac:dyDescent="0.35">
      <c r="G255" s="83"/>
      <c r="H255" s="77"/>
      <c r="I255" s="86"/>
      <c r="J255" s="85"/>
      <c r="K255" s="86"/>
    </row>
    <row r="256" spans="1:14" ht="148.5" customHeight="1" x14ac:dyDescent="0.3">
      <c r="I256" s="29"/>
      <c r="J256" s="94"/>
      <c r="K256" s="95"/>
    </row>
    <row r="257" spans="8:9" x14ac:dyDescent="0.3">
      <c r="I257" s="60"/>
    </row>
    <row r="258" spans="8:9" ht="21" x14ac:dyDescent="0.35">
      <c r="H258" s="42"/>
      <c r="I258" s="85"/>
    </row>
    <row r="259" spans="8:9" ht="21" x14ac:dyDescent="0.35">
      <c r="I259" s="86"/>
    </row>
  </sheetData>
  <mergeCells count="5">
    <mergeCell ref="A2:K2"/>
    <mergeCell ref="A3:K3"/>
    <mergeCell ref="A4:K4"/>
    <mergeCell ref="A5:I5"/>
    <mergeCell ref="J256:K256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Gianny Amarilys Almonte Sanquintin</dc:creator>
  <cp:lastModifiedBy>Claudia Jimenez Ortiz</cp:lastModifiedBy>
  <cp:lastPrinted>2025-05-15T20:39:06Z</cp:lastPrinted>
  <dcterms:created xsi:type="dcterms:W3CDTF">2025-05-15T20:32:38Z</dcterms:created>
  <dcterms:modified xsi:type="dcterms:W3CDTF">2025-05-16T14:32:06Z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2025-05-15T20:32:44Z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c3d4ca1c-c88a-4572-b362-d3a15b180523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