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ESO A LA INFORMACION-PORTAL DGA\REPORTE DE ORDENES 2018\"/>
    </mc:Choice>
  </mc:AlternateContent>
  <xr:revisionPtr revIDLastSave="0" documentId="13_ncr:1_{48055360-52D6-4967-A62E-8D542E9374F3}" xr6:coauthVersionLast="31" xr6:coauthVersionMax="31" xr10:uidLastSave="{00000000-0000-0000-0000-000000000000}"/>
  <bookViews>
    <workbookView xWindow="0" yWindow="0" windowWidth="14475" windowHeight="9120" tabRatio="802" firstSheet="10" activeTab="10" xr2:uid="{00000000-000D-0000-FFFF-FFFF00000000}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Abril-2018" sheetId="57" r:id="rId11"/>
    <sheet name="Hoja1" sheetId="58" r:id="rId12"/>
    <sheet name="all" sheetId="42" state="hidden" r:id="rId13"/>
    <sheet name="#E.DD" sheetId="48" state="hidden" r:id="rId14"/>
    <sheet name="#E.CM" sheetId="52" state="hidden" r:id="rId15"/>
    <sheet name="NoP." sheetId="50" state="hidden" r:id="rId16"/>
  </sheets>
  <definedNames>
    <definedName name="_xlnm._FilterDatabase" localSheetId="10" hidden="1">'Abril-2018'!$A$3:$H$220</definedName>
    <definedName name="_xlnm.Print_Area" localSheetId="14">'#E.CM'!$A$1:$C$16</definedName>
    <definedName name="_xlnm.Print_Area" localSheetId="13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0">'Abril-2018'!$A$1:$H$332</definedName>
    <definedName name="_xlnm.Print_Area" localSheetId="15">NoP.!$A:$F</definedName>
    <definedName name="_xlnm.Print_Titles" localSheetId="14">'#E.CM'!$1:$2</definedName>
    <definedName name="_xlnm.Print_Titles" localSheetId="13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0">'Abril-2018'!$A$1:$H$332</definedName>
  </definedNames>
  <calcPr calcId="179017"/>
</workbook>
</file>

<file path=xl/calcChain.xml><?xml version="1.0" encoding="utf-8"?>
<calcChain xmlns="http://schemas.openxmlformats.org/spreadsheetml/2006/main">
  <c r="L222" i="58" l="1"/>
  <c r="K222" i="58" s="1"/>
  <c r="J222" i="58" s="1"/>
  <c r="I222" i="58"/>
  <c r="L221" i="58"/>
  <c r="K221" i="58" s="1"/>
  <c r="J221" i="58" s="1"/>
  <c r="I221" i="58"/>
  <c r="L220" i="58"/>
  <c r="K220" i="58" s="1"/>
  <c r="J220" i="58" s="1"/>
  <c r="I220" i="58"/>
  <c r="L219" i="58"/>
  <c r="K219" i="58" s="1"/>
  <c r="J219" i="58" s="1"/>
  <c r="I219" i="58"/>
  <c r="L218" i="58"/>
  <c r="K218" i="58" s="1"/>
  <c r="J218" i="58" s="1"/>
  <c r="I218" i="58"/>
  <c r="L217" i="58"/>
  <c r="K217" i="58" s="1"/>
  <c r="J217" i="58" s="1"/>
  <c r="I217" i="58"/>
  <c r="L216" i="58"/>
  <c r="K216" i="58" s="1"/>
  <c r="J216" i="58" s="1"/>
  <c r="I216" i="58"/>
  <c r="L215" i="58"/>
  <c r="K215" i="58" s="1"/>
  <c r="J215" i="58" s="1"/>
  <c r="I215" i="58"/>
  <c r="L214" i="58"/>
  <c r="K214" i="58" s="1"/>
  <c r="J214" i="58" s="1"/>
  <c r="I214" i="58"/>
  <c r="L213" i="58"/>
  <c r="K213" i="58" s="1"/>
  <c r="J213" i="58" s="1"/>
  <c r="I213" i="58"/>
  <c r="L212" i="58"/>
  <c r="K212" i="58" s="1"/>
  <c r="J212" i="58" s="1"/>
  <c r="I212" i="58"/>
  <c r="L211" i="58"/>
  <c r="K211" i="58" s="1"/>
  <c r="J211" i="58" s="1"/>
  <c r="I211" i="58"/>
  <c r="L210" i="58"/>
  <c r="K210" i="58" s="1"/>
  <c r="J210" i="58" s="1"/>
  <c r="I210" i="58"/>
  <c r="L209" i="58"/>
  <c r="K209" i="58" s="1"/>
  <c r="J209" i="58" s="1"/>
  <c r="I209" i="58"/>
  <c r="L208" i="58"/>
  <c r="K208" i="58" s="1"/>
  <c r="J208" i="58" s="1"/>
  <c r="I208" i="58"/>
  <c r="L207" i="58"/>
  <c r="K207" i="58" s="1"/>
  <c r="J207" i="58" s="1"/>
  <c r="I207" i="58"/>
  <c r="L206" i="58"/>
  <c r="K206" i="58" s="1"/>
  <c r="J206" i="58" s="1"/>
  <c r="I206" i="58"/>
  <c r="L205" i="58"/>
  <c r="K205" i="58" s="1"/>
  <c r="J205" i="58" s="1"/>
  <c r="I205" i="58"/>
  <c r="L204" i="58"/>
  <c r="K204" i="58" s="1"/>
  <c r="J204" i="58" s="1"/>
  <c r="I204" i="58"/>
  <c r="L203" i="58"/>
  <c r="K203" i="58" s="1"/>
  <c r="J203" i="58" s="1"/>
  <c r="I203" i="58"/>
  <c r="L202" i="58"/>
  <c r="K202" i="58" s="1"/>
  <c r="J202" i="58" s="1"/>
  <c r="I202" i="58"/>
  <c r="L201" i="58"/>
  <c r="K201" i="58" s="1"/>
  <c r="J201" i="58" s="1"/>
  <c r="I201" i="58"/>
  <c r="L200" i="58"/>
  <c r="K200" i="58" s="1"/>
  <c r="J200" i="58" s="1"/>
  <c r="I200" i="58"/>
  <c r="L199" i="58"/>
  <c r="K199" i="58" s="1"/>
  <c r="J199" i="58" s="1"/>
  <c r="I199" i="58"/>
  <c r="L198" i="58"/>
  <c r="K198" i="58" s="1"/>
  <c r="J198" i="58" s="1"/>
  <c r="I198" i="58"/>
  <c r="L197" i="58"/>
  <c r="K197" i="58" s="1"/>
  <c r="J197" i="58" s="1"/>
  <c r="I197" i="58"/>
  <c r="L196" i="58"/>
  <c r="K196" i="58" s="1"/>
  <c r="J196" i="58" s="1"/>
  <c r="I196" i="58"/>
  <c r="L195" i="58"/>
  <c r="K195" i="58" s="1"/>
  <c r="J195" i="58" s="1"/>
  <c r="I195" i="58"/>
  <c r="L194" i="58"/>
  <c r="K194" i="58"/>
  <c r="J194" i="58" s="1"/>
  <c r="I194" i="58"/>
  <c r="L193" i="58"/>
  <c r="K193" i="58"/>
  <c r="J193" i="58" s="1"/>
  <c r="I193" i="58"/>
  <c r="L192" i="58"/>
  <c r="K192" i="58" s="1"/>
  <c r="J192" i="58" s="1"/>
  <c r="I192" i="58"/>
  <c r="L191" i="58"/>
  <c r="K191" i="58" s="1"/>
  <c r="J191" i="58" s="1"/>
  <c r="I191" i="58"/>
  <c r="L190" i="58"/>
  <c r="K190" i="58"/>
  <c r="J190" i="58" s="1"/>
  <c r="I190" i="58"/>
  <c r="L189" i="58"/>
  <c r="K189" i="58"/>
  <c r="J189" i="58" s="1"/>
  <c r="I189" i="58"/>
  <c r="L188" i="58"/>
  <c r="K188" i="58" s="1"/>
  <c r="J188" i="58" s="1"/>
  <c r="I188" i="58"/>
  <c r="L187" i="58"/>
  <c r="K187" i="58" s="1"/>
  <c r="J187" i="58" s="1"/>
  <c r="I187" i="58"/>
  <c r="L186" i="58"/>
  <c r="K186" i="58"/>
  <c r="J186" i="58" s="1"/>
  <c r="I186" i="58"/>
  <c r="L185" i="58"/>
  <c r="K185" i="58"/>
  <c r="J185" i="58" s="1"/>
  <c r="I185" i="58"/>
  <c r="L184" i="58"/>
  <c r="K184" i="58" s="1"/>
  <c r="J184" i="58" s="1"/>
  <c r="I184" i="58"/>
  <c r="L183" i="58"/>
  <c r="K183" i="58" s="1"/>
  <c r="J183" i="58" s="1"/>
  <c r="I183" i="58"/>
  <c r="L182" i="58"/>
  <c r="K182" i="58"/>
  <c r="J182" i="58" s="1"/>
  <c r="I182" i="58"/>
  <c r="L181" i="58"/>
  <c r="K181" i="58"/>
  <c r="J181" i="58" s="1"/>
  <c r="I181" i="58"/>
  <c r="L180" i="58"/>
  <c r="K180" i="58" s="1"/>
  <c r="J180" i="58" s="1"/>
  <c r="I180" i="58"/>
  <c r="L179" i="58"/>
  <c r="K179" i="58" s="1"/>
  <c r="J179" i="58" s="1"/>
  <c r="I179" i="58"/>
  <c r="L178" i="58"/>
  <c r="K178" i="58"/>
  <c r="J178" i="58" s="1"/>
  <c r="I178" i="58"/>
  <c r="L177" i="58"/>
  <c r="K177" i="58"/>
  <c r="J177" i="58" s="1"/>
  <c r="I177" i="58"/>
  <c r="L176" i="58"/>
  <c r="K176" i="58" s="1"/>
  <c r="J176" i="58" s="1"/>
  <c r="I176" i="58"/>
  <c r="L175" i="58"/>
  <c r="K175" i="58" s="1"/>
  <c r="J175" i="58" s="1"/>
  <c r="I175" i="58"/>
  <c r="L174" i="58"/>
  <c r="K174" i="58"/>
  <c r="J174" i="58" s="1"/>
  <c r="I174" i="58"/>
  <c r="L173" i="58"/>
  <c r="K173" i="58"/>
  <c r="J173" i="58" s="1"/>
  <c r="I173" i="58"/>
  <c r="L172" i="58"/>
  <c r="K172" i="58" s="1"/>
  <c r="J172" i="58" s="1"/>
  <c r="I172" i="58"/>
  <c r="L171" i="58"/>
  <c r="K171" i="58" s="1"/>
  <c r="J171" i="58" s="1"/>
  <c r="I171" i="58"/>
  <c r="L170" i="58"/>
  <c r="K170" i="58"/>
  <c r="J170" i="58" s="1"/>
  <c r="I170" i="58"/>
  <c r="L169" i="58"/>
  <c r="K169" i="58"/>
  <c r="J169" i="58" s="1"/>
  <c r="I169" i="58"/>
  <c r="L168" i="58"/>
  <c r="K168" i="58" s="1"/>
  <c r="J168" i="58" s="1"/>
  <c r="I168" i="58"/>
  <c r="L167" i="58"/>
  <c r="K167" i="58" s="1"/>
  <c r="J167" i="58" s="1"/>
  <c r="I167" i="58"/>
  <c r="L166" i="58"/>
  <c r="K166" i="58"/>
  <c r="J166" i="58" s="1"/>
  <c r="I166" i="58"/>
  <c r="L165" i="58"/>
  <c r="K165" i="58"/>
  <c r="J165" i="58" s="1"/>
  <c r="I165" i="58"/>
  <c r="L164" i="58"/>
  <c r="K164" i="58" s="1"/>
  <c r="J164" i="58" s="1"/>
  <c r="I164" i="58"/>
  <c r="L163" i="58"/>
  <c r="K163" i="58" s="1"/>
  <c r="J163" i="58" s="1"/>
  <c r="I163" i="58"/>
  <c r="L162" i="58"/>
  <c r="K162" i="58"/>
  <c r="J162" i="58" s="1"/>
  <c r="I162" i="58"/>
  <c r="L161" i="58"/>
  <c r="K161" i="58"/>
  <c r="J161" i="58" s="1"/>
  <c r="I161" i="58"/>
  <c r="L160" i="58"/>
  <c r="K160" i="58" s="1"/>
  <c r="J160" i="58" s="1"/>
  <c r="I160" i="58"/>
  <c r="L159" i="58"/>
  <c r="K159" i="58" s="1"/>
  <c r="J159" i="58" s="1"/>
  <c r="I159" i="58"/>
  <c r="L158" i="58"/>
  <c r="K158" i="58"/>
  <c r="J158" i="58" s="1"/>
  <c r="I158" i="58"/>
  <c r="L157" i="58"/>
  <c r="K157" i="58"/>
  <c r="J157" i="58" s="1"/>
  <c r="I157" i="58"/>
  <c r="L156" i="58"/>
  <c r="K156" i="58" s="1"/>
  <c r="J156" i="58" s="1"/>
  <c r="I156" i="58"/>
  <c r="L155" i="58"/>
  <c r="K155" i="58" s="1"/>
  <c r="J155" i="58" s="1"/>
  <c r="I155" i="58"/>
  <c r="L154" i="58"/>
  <c r="K154" i="58"/>
  <c r="J154" i="58" s="1"/>
  <c r="I154" i="58"/>
  <c r="L153" i="58"/>
  <c r="K153" i="58"/>
  <c r="J153" i="58" s="1"/>
  <c r="I153" i="58"/>
  <c r="L152" i="58"/>
  <c r="K152" i="58" s="1"/>
  <c r="J152" i="58" s="1"/>
  <c r="I152" i="58"/>
  <c r="L151" i="58"/>
  <c r="K151" i="58" s="1"/>
  <c r="J151" i="58" s="1"/>
  <c r="I151" i="58"/>
  <c r="L150" i="58"/>
  <c r="K150" i="58"/>
  <c r="J150" i="58" s="1"/>
  <c r="I150" i="58"/>
  <c r="L149" i="58"/>
  <c r="K149" i="58"/>
  <c r="J149" i="58" s="1"/>
  <c r="I149" i="58"/>
  <c r="L148" i="58"/>
  <c r="K148" i="58" s="1"/>
  <c r="J148" i="58" s="1"/>
  <c r="I148" i="58"/>
  <c r="L147" i="58"/>
  <c r="K147" i="58" s="1"/>
  <c r="J147" i="58" s="1"/>
  <c r="I147" i="58"/>
  <c r="L146" i="58"/>
  <c r="K146" i="58"/>
  <c r="J146" i="58" s="1"/>
  <c r="I146" i="58"/>
  <c r="L145" i="58"/>
  <c r="K145" i="58"/>
  <c r="J145" i="58" s="1"/>
  <c r="I145" i="58"/>
  <c r="L144" i="58"/>
  <c r="K144" i="58" s="1"/>
  <c r="J144" i="58" s="1"/>
  <c r="I144" i="58"/>
  <c r="L143" i="58"/>
  <c r="K143" i="58" s="1"/>
  <c r="J143" i="58" s="1"/>
  <c r="I143" i="58"/>
  <c r="L142" i="58"/>
  <c r="K142" i="58"/>
  <c r="J142" i="58" s="1"/>
  <c r="I142" i="58"/>
  <c r="L141" i="58"/>
  <c r="K141" i="58"/>
  <c r="J141" i="58" s="1"/>
  <c r="I141" i="58"/>
  <c r="L140" i="58"/>
  <c r="K140" i="58" s="1"/>
  <c r="J140" i="58" s="1"/>
  <c r="I140" i="58"/>
  <c r="L139" i="58"/>
  <c r="K139" i="58" s="1"/>
  <c r="J139" i="58" s="1"/>
  <c r="I139" i="58"/>
  <c r="L138" i="58"/>
  <c r="K138" i="58"/>
  <c r="J138" i="58" s="1"/>
  <c r="I138" i="58"/>
  <c r="L137" i="58"/>
  <c r="K137" i="58"/>
  <c r="J137" i="58"/>
  <c r="I137" i="58"/>
  <c r="L136" i="58"/>
  <c r="K136" i="58"/>
  <c r="J136" i="58"/>
  <c r="I136" i="58"/>
  <c r="L135" i="58"/>
  <c r="K135" i="58"/>
  <c r="J135" i="58"/>
  <c r="I135" i="58"/>
  <c r="L134" i="58"/>
  <c r="K134" i="58"/>
  <c r="J134" i="58"/>
  <c r="I134" i="58"/>
  <c r="L133" i="58"/>
  <c r="K133" i="58"/>
  <c r="J133" i="58"/>
  <c r="I133" i="58"/>
  <c r="L132" i="58"/>
  <c r="K132" i="58"/>
  <c r="J132" i="58"/>
  <c r="I132" i="58"/>
  <c r="L131" i="58"/>
  <c r="K131" i="58"/>
  <c r="J131" i="58"/>
  <c r="I131" i="58"/>
  <c r="L130" i="58"/>
  <c r="K130" i="58"/>
  <c r="J130" i="58"/>
  <c r="I130" i="58"/>
  <c r="L129" i="58"/>
  <c r="K129" i="58"/>
  <c r="J129" i="58"/>
  <c r="I129" i="58"/>
  <c r="L128" i="58"/>
  <c r="K128" i="58"/>
  <c r="J128" i="58"/>
  <c r="I128" i="58"/>
  <c r="L127" i="58"/>
  <c r="K127" i="58"/>
  <c r="J127" i="58"/>
  <c r="I127" i="58"/>
  <c r="L126" i="58"/>
  <c r="K126" i="58"/>
  <c r="J126" i="58"/>
  <c r="I126" i="58"/>
  <c r="L125" i="58"/>
  <c r="K125" i="58"/>
  <c r="J125" i="58"/>
  <c r="I125" i="58"/>
  <c r="L124" i="58"/>
  <c r="K124" i="58"/>
  <c r="J124" i="58"/>
  <c r="I124" i="58"/>
  <c r="L123" i="58"/>
  <c r="K123" i="58"/>
  <c r="J123" i="58"/>
  <c r="I123" i="58"/>
  <c r="L122" i="58"/>
  <c r="K122" i="58"/>
  <c r="J122" i="58"/>
  <c r="I122" i="58"/>
  <c r="L121" i="58"/>
  <c r="K121" i="58"/>
  <c r="J121" i="58"/>
  <c r="I121" i="58"/>
  <c r="L120" i="58"/>
  <c r="K120" i="58"/>
  <c r="J120" i="58"/>
  <c r="I120" i="58"/>
  <c r="L119" i="58"/>
  <c r="K119" i="58"/>
  <c r="J119" i="58"/>
  <c r="I119" i="58"/>
  <c r="L118" i="58"/>
  <c r="K118" i="58"/>
  <c r="J118" i="58"/>
  <c r="I118" i="58"/>
  <c r="L117" i="58"/>
  <c r="K117" i="58"/>
  <c r="J117" i="58"/>
  <c r="I117" i="58"/>
  <c r="L116" i="58"/>
  <c r="K116" i="58"/>
  <c r="J116" i="58"/>
  <c r="I116" i="58"/>
  <c r="L115" i="58"/>
  <c r="K115" i="58"/>
  <c r="J115" i="58"/>
  <c r="I115" i="58"/>
  <c r="L114" i="58"/>
  <c r="K114" i="58"/>
  <c r="J114" i="58"/>
  <c r="I114" i="58"/>
  <c r="L113" i="58"/>
  <c r="K113" i="58"/>
  <c r="J113" i="58"/>
  <c r="I113" i="58"/>
  <c r="L112" i="58"/>
  <c r="K112" i="58"/>
  <c r="J112" i="58"/>
  <c r="I112" i="58"/>
  <c r="J111" i="58"/>
  <c r="I111" i="58"/>
  <c r="J110" i="58"/>
  <c r="I110" i="58"/>
  <c r="J109" i="58"/>
  <c r="I109" i="58"/>
  <c r="J108" i="58"/>
  <c r="I108" i="58"/>
  <c r="J107" i="58"/>
  <c r="I107" i="58"/>
  <c r="J106" i="58"/>
  <c r="I106" i="58"/>
  <c r="J105" i="58"/>
  <c r="I105" i="58"/>
  <c r="J104" i="58"/>
  <c r="I104" i="58"/>
  <c r="J103" i="58"/>
  <c r="I103" i="58"/>
  <c r="J102" i="58"/>
  <c r="I102" i="58"/>
  <c r="J101" i="58"/>
  <c r="I101" i="58"/>
  <c r="J100" i="58"/>
  <c r="I100" i="58"/>
  <c r="J99" i="58"/>
  <c r="I99" i="58"/>
  <c r="J98" i="58"/>
  <c r="I98" i="58"/>
  <c r="J97" i="58"/>
  <c r="I97" i="58"/>
  <c r="J96" i="58"/>
  <c r="I96" i="58"/>
  <c r="J95" i="58"/>
  <c r="I95" i="58"/>
  <c r="J94" i="58"/>
  <c r="I94" i="58"/>
  <c r="J93" i="58"/>
  <c r="I93" i="58"/>
  <c r="J92" i="58"/>
  <c r="I92" i="58"/>
  <c r="J91" i="58"/>
  <c r="I91" i="58"/>
  <c r="J90" i="58"/>
  <c r="I90" i="58"/>
  <c r="J89" i="58"/>
  <c r="I89" i="58"/>
  <c r="J88" i="58"/>
  <c r="I88" i="58"/>
  <c r="J87" i="58"/>
  <c r="I87" i="58"/>
  <c r="J86" i="58"/>
  <c r="I86" i="58"/>
  <c r="J85" i="58"/>
  <c r="I85" i="58"/>
  <c r="J84" i="58"/>
  <c r="I84" i="58"/>
  <c r="J83" i="58"/>
  <c r="I83" i="58"/>
  <c r="J82" i="58"/>
  <c r="I82" i="58"/>
  <c r="J81" i="58"/>
  <c r="I81" i="58"/>
  <c r="J80" i="58"/>
  <c r="I80" i="58"/>
  <c r="J79" i="58"/>
  <c r="I79" i="58"/>
  <c r="J78" i="58"/>
  <c r="I78" i="58"/>
  <c r="J77" i="58"/>
  <c r="I77" i="58"/>
  <c r="J76" i="58"/>
  <c r="I76" i="58"/>
  <c r="J75" i="58"/>
  <c r="I75" i="58"/>
  <c r="J74" i="58"/>
  <c r="I74" i="58"/>
  <c r="J73" i="58"/>
  <c r="I73" i="58"/>
  <c r="J72" i="58"/>
  <c r="I72" i="58"/>
  <c r="J71" i="58"/>
  <c r="I71" i="58"/>
  <c r="J70" i="58"/>
  <c r="I70" i="58"/>
  <c r="J69" i="58"/>
  <c r="I69" i="58"/>
  <c r="J68" i="58"/>
  <c r="I68" i="58"/>
  <c r="J67" i="58"/>
  <c r="I67" i="58"/>
  <c r="J66" i="58"/>
  <c r="I66" i="58"/>
  <c r="J65" i="58"/>
  <c r="I65" i="58"/>
  <c r="J64" i="58"/>
  <c r="I64" i="58"/>
  <c r="J63" i="58"/>
  <c r="I63" i="58"/>
  <c r="J62" i="58"/>
  <c r="I62" i="58"/>
  <c r="J61" i="58"/>
  <c r="I61" i="58"/>
  <c r="J60" i="58"/>
  <c r="I60" i="58"/>
  <c r="J59" i="58"/>
  <c r="I59" i="58"/>
  <c r="J58" i="58"/>
  <c r="I58" i="58"/>
  <c r="J57" i="58"/>
  <c r="I57" i="58"/>
  <c r="J56" i="58"/>
  <c r="I56" i="58"/>
  <c r="J55" i="58"/>
  <c r="I55" i="58"/>
  <c r="J54" i="58"/>
  <c r="I54" i="58"/>
  <c r="J53" i="58"/>
  <c r="I53" i="58"/>
  <c r="J52" i="58"/>
  <c r="I52" i="58"/>
  <c r="J51" i="58"/>
  <c r="I51" i="58"/>
  <c r="J50" i="58"/>
  <c r="I50" i="58"/>
  <c r="J49" i="58"/>
  <c r="I49" i="58"/>
  <c r="J48" i="58"/>
  <c r="I48" i="58"/>
  <c r="J47" i="58"/>
  <c r="I47" i="58"/>
  <c r="J46" i="58"/>
  <c r="I46" i="58"/>
  <c r="J45" i="58"/>
  <c r="I45" i="58"/>
  <c r="J44" i="58"/>
  <c r="I44" i="58"/>
  <c r="J43" i="58"/>
  <c r="I43" i="58"/>
  <c r="J42" i="58"/>
  <c r="I42" i="58"/>
  <c r="J41" i="58"/>
  <c r="I41" i="58"/>
  <c r="J40" i="58"/>
  <c r="I40" i="58"/>
  <c r="J39" i="58"/>
  <c r="I39" i="58"/>
  <c r="J38" i="58"/>
  <c r="I38" i="58"/>
  <c r="J37" i="58"/>
  <c r="I37" i="58"/>
  <c r="J36" i="58"/>
  <c r="I36" i="58"/>
  <c r="J35" i="58"/>
  <c r="I35" i="58"/>
  <c r="J34" i="58"/>
  <c r="I34" i="58"/>
  <c r="J33" i="58"/>
  <c r="I33" i="58"/>
  <c r="J32" i="58"/>
  <c r="I32" i="58"/>
  <c r="J31" i="58"/>
  <c r="I31" i="58"/>
  <c r="J30" i="58"/>
  <c r="I30" i="58"/>
  <c r="J29" i="58"/>
  <c r="I29" i="58"/>
  <c r="J28" i="58"/>
  <c r="I28" i="58"/>
  <c r="J27" i="58"/>
  <c r="I27" i="58"/>
  <c r="J26" i="58"/>
  <c r="I26" i="58"/>
  <c r="J25" i="58"/>
  <c r="I25" i="58"/>
  <c r="J24" i="58"/>
  <c r="I24" i="58"/>
  <c r="J23" i="58"/>
  <c r="I23" i="58"/>
  <c r="J22" i="58"/>
  <c r="I22" i="58"/>
  <c r="J21" i="58"/>
  <c r="I21" i="58"/>
  <c r="J20" i="58"/>
  <c r="I20" i="58"/>
  <c r="J19" i="58"/>
  <c r="I19" i="58"/>
  <c r="J18" i="58"/>
  <c r="I18" i="58"/>
  <c r="J17" i="58"/>
  <c r="I17" i="58"/>
  <c r="J16" i="58"/>
  <c r="I16" i="58"/>
  <c r="J15" i="58"/>
  <c r="I15" i="58"/>
  <c r="J14" i="58"/>
  <c r="I14" i="58"/>
  <c r="J13" i="58"/>
  <c r="I13" i="58"/>
  <c r="J12" i="58"/>
  <c r="I12" i="58"/>
  <c r="J11" i="58"/>
  <c r="I11" i="58"/>
  <c r="J10" i="58"/>
  <c r="I10" i="58"/>
  <c r="J9" i="58"/>
  <c r="I9" i="58"/>
  <c r="J8" i="58"/>
  <c r="I8" i="58"/>
  <c r="J7" i="58"/>
  <c r="I7" i="58"/>
  <c r="J6" i="58"/>
  <c r="I6" i="58"/>
  <c r="H24" i="56" l="1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<sst xmlns="http://schemas.openxmlformats.org/spreadsheetml/2006/main" count="4910" uniqueCount="1821">
  <si>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</si>
  <si>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</si>
  <si>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</si>
  <si>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</si>
  <si>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</si>
  <si>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</si>
  <si>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</si>
  <si>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</si>
  <si>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</si>
  <si>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</si>
  <si>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</si>
  <si>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</si>
  <si>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</si>
  <si>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</si>
  <si>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</si>
  <si>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</si>
  <si>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</si>
  <si>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</si>
  <si>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</si>
  <si>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</si>
  <si>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</si>
  <si>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</si>
  <si>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</si>
  <si>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</si>
  <si>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</si>
  <si>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</si>
  <si>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</si>
  <si>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</si>
  <si>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</si>
  <si>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</si>
  <si>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</si>
  <si>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</si>
  <si>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</si>
  <si>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</si>
  <si>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</si>
  <si>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</si>
  <si>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</si>
  <si>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</si>
  <si>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</si>
  <si>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</si>
  <si>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</si>
  <si>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</si>
  <si>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</si>
  <si>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</si>
  <si>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</si>
  <si>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</si>
  <si>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</si>
  <si>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</si>
  <si>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</si>
  <si>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</si>
  <si>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</si>
  <si>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</si>
  <si>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</si>
  <si>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</si>
  <si>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</si>
  <si>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</si>
  <si>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</si>
  <si>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</si>
  <si>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</si>
  <si>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</si>
  <si>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</si>
  <si>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</si>
  <si>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</si>
  <si>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</si>
  <si>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</si>
  <si>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</si>
  <si>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</si>
  <si>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</si>
  <si>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</si>
  <si>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</si>
  <si>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</si>
  <si>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</si>
  <si>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</si>
  <si>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</si>
  <si>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</si>
  <si>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</si>
  <si>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</si>
  <si>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</si>
  <si>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</si>
  <si>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</si>
  <si>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</si>
  <si>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</si>
  <si>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</si>
  <si>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</si>
  <si>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</si>
  <si>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</si>
  <si>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</si>
  <si>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</si>
  <si>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</si>
  <si>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</si>
  <si>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</si>
  <si>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</si>
  <si>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</si>
  <si>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</si>
  <si>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</si>
  <si>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</si>
  <si>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</si>
  <si>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</si>
  <si>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</si>
  <si>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</si>
  <si>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</si>
  <si>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</si>
  <si>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</si>
  <si>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</si>
  <si>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</si>
  <si>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</si>
  <si>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</si>
  <si>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</si>
  <si>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</si>
  <si>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</si>
  <si>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</si>
  <si>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</si>
  <si>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</si>
  <si>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</si>
  <si>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</si>
  <si>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</si>
  <si>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</si>
  <si>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</si>
  <si>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</si>
  <si>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</si>
  <si>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</si>
  <si>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</si>
  <si>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</si>
  <si>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</si>
  <si>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</si>
  <si>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</si>
  <si>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</si>
  <si>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</si>
  <si>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</si>
  <si>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</si>
  <si>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</si>
  <si>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</si>
  <si>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</si>
  <si>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</si>
  <si>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</si>
  <si>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</si>
  <si>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</si>
  <si>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</si>
  <si>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</si>
  <si>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</si>
  <si>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</si>
  <si>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</si>
  <si>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</si>
  <si>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</si>
  <si>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</si>
  <si>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</si>
  <si>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</si>
  <si>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</si>
  <si>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</si>
  <si>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</si>
  <si>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</si>
  <si>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</si>
  <si>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</si>
  <si>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</si>
  <si>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</si>
  <si>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</si>
  <si>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</si>
  <si>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</si>
  <si>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</si>
  <si>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</si>
  <si>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</si>
  <si>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</si>
  <si>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</si>
  <si>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</si>
  <si>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</si>
  <si>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</si>
  <si>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</si>
  <si>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</si>
  <si>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</si>
  <si>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</si>
  <si>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</si>
  <si>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</si>
  <si>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</si>
  <si>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</si>
  <si>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</si>
  <si>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</si>
  <si>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</si>
  <si>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</si>
  <si>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</si>
  <si>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</si>
  <si>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</si>
  <si>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</si>
  <si>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</si>
  <si>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</si>
  <si>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</si>
  <si>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</si>
  <si>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</si>
  <si>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</si>
  <si>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</si>
  <si>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</si>
  <si>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</si>
  <si>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</si>
  <si>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</si>
  <si>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</si>
  <si>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</si>
  <si>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</si>
  <si>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</si>
  <si>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</si>
  <si>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</si>
  <si>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</si>
  <si>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</si>
  <si>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</si>
  <si>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</si>
  <si>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</si>
  <si>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</si>
  <si>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</si>
  <si>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</si>
  <si>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</si>
  <si>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</si>
  <si>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</si>
  <si>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</si>
  <si>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</si>
  <si>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</si>
  <si>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</si>
  <si>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</si>
  <si>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</si>
  <si>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</si>
  <si>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</si>
  <si>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</si>
  <si>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</si>
  <si>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</si>
  <si>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</si>
  <si>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</si>
  <si>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</si>
  <si>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</si>
  <si>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</si>
  <si>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</si>
  <si>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</si>
  <si>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</si>
  <si>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</si>
  <si>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</si>
  <si>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</si>
  <si>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</si>
  <si>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</si>
  <si>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</si>
  <si>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</si>
  <si>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</si>
  <si>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</si>
  <si>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</si>
  <si>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</si>
  <si>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</si>
  <si>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</si>
  <si>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</si>
  <si>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</si>
  <si>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</si>
  <si>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</si>
  <si>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</si>
  <si>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</si>
  <si>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</si>
  <si>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</si>
  <si>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</si>
  <si>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</si>
  <si>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</si>
  <si>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</si>
  <si>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</si>
  <si>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</si>
  <si>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</si>
  <si>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</si>
  <si>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</si>
  <si>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</si>
  <si>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</si>
  <si>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</si>
  <si>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</si>
  <si>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</si>
  <si>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</si>
  <si>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</si>
  <si>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</si>
  <si>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</si>
  <si>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</si>
  <si>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</si>
  <si>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</si>
  <si>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</si>
  <si>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</si>
  <si>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</si>
  <si>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</si>
  <si>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</si>
  <si>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</si>
  <si>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</si>
  <si>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</si>
  <si>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</si>
  <si>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</si>
  <si>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</si>
  <si>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</si>
  <si>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</si>
  <si>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</si>
  <si>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</si>
  <si>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</si>
  <si>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</si>
  <si>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</si>
  <si>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</si>
  <si>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</si>
  <si>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</si>
  <si>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</si>
  <si>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</si>
  <si>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</si>
  <si>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</si>
  <si>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</si>
  <si>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</si>
  <si>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</si>
  <si>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</si>
  <si>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</si>
  <si>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</si>
  <si>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</si>
  <si>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</si>
  <si>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</si>
  <si>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</si>
  <si>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</si>
  <si>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</si>
  <si>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</si>
  <si>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</si>
  <si>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</si>
  <si>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</si>
  <si>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</si>
  <si>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</si>
  <si>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</si>
  <si>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</si>
  <si>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</si>
  <si>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</si>
  <si>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</si>
  <si>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</si>
  <si>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</si>
  <si>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</si>
  <si>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</si>
  <si>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</si>
  <si>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</si>
  <si>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</si>
  <si>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</si>
  <si>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</si>
  <si>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</si>
  <si>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</si>
  <si>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</si>
  <si>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</si>
  <si>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</si>
  <si>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</si>
  <si>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</si>
  <si>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</si>
  <si>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</si>
  <si>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</si>
  <si>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</si>
  <si>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</si>
  <si>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</si>
  <si>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</si>
  <si>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</si>
  <si>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</si>
  <si>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</si>
  <si>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</si>
  <si>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</si>
  <si>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</si>
  <si>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</si>
  <si>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</si>
  <si>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</si>
  <si>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</si>
  <si>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</si>
  <si>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</si>
  <si>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</si>
  <si>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</si>
  <si>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</si>
  <si>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</si>
  <si>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</si>
  <si>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</si>
  <si>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</si>
  <si>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</si>
  <si>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</si>
  <si>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</si>
  <si>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</si>
  <si>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</si>
  <si>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</si>
  <si>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</si>
  <si>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</si>
  <si>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</si>
  <si>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</si>
  <si>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</si>
  <si>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</si>
  <si>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</si>
  <si>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</si>
  <si>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</si>
  <si>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</si>
  <si>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</si>
  <si>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</si>
  <si>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</si>
  <si>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</si>
  <si>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</si>
  <si>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</si>
  <si>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</si>
  <si>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</si>
  <si>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</si>
  <si>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</si>
  <si>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</si>
  <si>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</si>
  <si>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</si>
  <si>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</si>
  <si>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</si>
  <si>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</si>
  <si>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</si>
  <si>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</si>
  <si>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</si>
  <si>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</si>
  <si>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</si>
  <si>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</si>
  <si>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</si>
  <si>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</si>
  <si>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</si>
  <si>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</si>
  <si>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</si>
  <si>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</si>
  <si>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</si>
  <si>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</si>
  <si>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</si>
  <si>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</si>
  <si>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</si>
  <si>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</si>
  <si>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</si>
  <si>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</si>
  <si>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</si>
  <si>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</si>
  <si>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</si>
  <si>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</si>
  <si>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</si>
  <si>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</si>
  <si>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</si>
  <si>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</si>
  <si>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</si>
  <si>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</si>
  <si>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</si>
  <si>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</si>
  <si>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</si>
  <si>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</si>
  <si>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</si>
  <si>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</si>
  <si>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</si>
  <si>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</si>
  <si>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</si>
  <si>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</si>
  <si>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</si>
  <si>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</si>
  <si>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</si>
  <si>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</si>
  <si>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</si>
  <si>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</si>
  <si>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</si>
  <si>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</si>
  <si>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</si>
  <si>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</si>
  <si>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</si>
  <si>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</si>
  <si>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</si>
  <si>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</si>
  <si>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</si>
  <si>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</si>
  <si>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</si>
  <si>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</si>
  <si>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</si>
  <si>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</si>
  <si>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</si>
  <si>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</si>
  <si>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</si>
  <si>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</si>
  <si>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</si>
  <si>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</si>
  <si>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</si>
  <si>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</si>
  <si>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</si>
  <si>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</si>
  <si>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</si>
  <si>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</si>
  <si>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</si>
  <si>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</si>
  <si>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</si>
  <si>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</si>
  <si>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</si>
  <si>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</si>
  <si>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</si>
  <si>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</si>
  <si>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</si>
  <si>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</si>
  <si>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</si>
  <si>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</si>
  <si>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</si>
  <si>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</si>
  <si>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</si>
  <si>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</si>
  <si>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</si>
  <si>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</si>
  <si>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</si>
  <si>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</si>
  <si>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</si>
  <si>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</si>
  <si>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</si>
  <si>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</si>
  <si>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</si>
  <si>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</si>
  <si>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</si>
  <si>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</si>
  <si>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</si>
  <si>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</si>
  <si>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</si>
  <si>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</si>
  <si>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</si>
  <si>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</si>
  <si>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</si>
  <si>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</si>
  <si>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</si>
  <si>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</si>
  <si>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</si>
  <si>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</si>
  <si>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</si>
  <si>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</si>
  <si>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</si>
  <si>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</si>
  <si>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</si>
  <si>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</si>
  <si>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</si>
  <si>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</si>
  <si>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</si>
  <si>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</si>
  <si>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</si>
  <si>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</si>
  <si>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</si>
  <si>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</si>
  <si>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</si>
  <si>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</si>
  <si>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</si>
  <si>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</si>
  <si>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</si>
  <si>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</si>
  <si>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</si>
  <si>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</si>
  <si>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</si>
  <si>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</si>
  <si>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</si>
  <si>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</si>
  <si>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</si>
  <si>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</si>
  <si>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</si>
  <si>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</si>
  <si>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</si>
  <si>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</si>
  <si>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</si>
  <si>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</si>
  <si>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</si>
  <si>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</si>
  <si>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</si>
  <si>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</si>
  <si>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</si>
  <si>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</si>
  <si>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</si>
  <si>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</si>
  <si>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</si>
  <si>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</si>
  <si>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</si>
  <si>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</si>
  <si>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</si>
  <si>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</si>
  <si>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</si>
  <si>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</si>
  <si>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</si>
  <si>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</si>
  <si>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</si>
  <si>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</si>
  <si>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</si>
  <si>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</si>
  <si>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</si>
  <si>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</si>
  <si>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</si>
  <si>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</si>
  <si>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</si>
  <si>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</si>
  <si>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</si>
  <si>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</si>
  <si>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</si>
  <si>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</si>
  <si>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</si>
  <si>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</si>
  <si>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</si>
  <si>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</si>
  <si>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</si>
  <si>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</si>
  <si>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</si>
  <si>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</si>
  <si>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</si>
  <si>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</si>
  <si>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</si>
  <si>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</si>
  <si>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</si>
  <si>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</si>
  <si>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</si>
  <si>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</si>
  <si>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</si>
  <si>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</si>
  <si>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</si>
  <si>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</si>
  <si>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</si>
  <si>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</si>
  <si>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</si>
  <si>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</si>
  <si>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</si>
  <si>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</si>
  <si>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</si>
  <si>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</si>
  <si>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</si>
  <si>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</si>
  <si>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</si>
  <si>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</si>
  <si>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</si>
  <si>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</si>
  <si>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</si>
  <si>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</si>
  <si>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</si>
  <si>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</si>
  <si>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</si>
  <si>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</si>
  <si>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</si>
  <si>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</si>
  <si>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</si>
  <si>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</si>
  <si>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</si>
  <si>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</si>
  <si>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</si>
  <si>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</si>
  <si>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</si>
  <si>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</si>
  <si>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</si>
  <si>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</si>
  <si>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</si>
  <si>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</si>
  <si>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</si>
  <si>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</si>
  <si>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</si>
  <si>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</si>
  <si>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</si>
  <si>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</si>
  <si>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</si>
  <si>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</si>
  <si>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</si>
  <si>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</si>
  <si>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</si>
  <si>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</si>
  <si>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</si>
  <si>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</si>
  <si>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</si>
  <si>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</si>
  <si>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</si>
  <si>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</si>
  <si>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</si>
  <si>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</si>
  <si>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</si>
  <si>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</si>
  <si>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</si>
  <si>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</si>
  <si>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</si>
  <si>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</si>
  <si>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</si>
  <si>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</si>
  <si>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</si>
  <si>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</si>
  <si>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</si>
  <si>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</si>
  <si>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</si>
  <si>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</si>
  <si>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</si>
  <si>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</si>
  <si>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</si>
  <si>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</si>
  <si>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</si>
  <si>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</si>
  <si>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</si>
  <si>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</si>
  <si>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</si>
  <si>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</si>
  <si>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</si>
  <si>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</si>
  <si>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</si>
  <si>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</si>
  <si>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</si>
  <si>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</si>
  <si>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</si>
  <si>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</si>
  <si>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</si>
  <si>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</si>
  <si>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</si>
  <si>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</si>
  <si>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</si>
  <si>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</si>
  <si>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</si>
  <si>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</si>
  <si>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</si>
  <si>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</si>
  <si>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</si>
  <si>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</si>
  <si>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</si>
  <si>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</si>
  <si>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</si>
  <si>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</si>
  <si>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</si>
  <si>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</si>
  <si>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</si>
  <si>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</si>
  <si>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</si>
  <si>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</si>
  <si>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</si>
  <si>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</si>
  <si>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</si>
  <si>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</si>
  <si>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</si>
  <si>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</si>
  <si>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</si>
  <si>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</si>
  <si>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</si>
  <si>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</si>
  <si>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</si>
  <si>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</si>
  <si>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 xml:space="preserve">
Lista de compras y contrataciones realizadas y aprobadas - Abril 2018</t>
  </si>
  <si>
    <t>PROVEEDORES</t>
  </si>
  <si>
    <t>DGAP-UC-CD-2018-0218</t>
  </si>
  <si>
    <t>Suministro de Varios Materiales p/ Aire Acondicionado.</t>
  </si>
  <si>
    <t>DGAP-DAF-CM-2018-0065</t>
  </si>
  <si>
    <t>Servicio de Reparación y Mantenimiento Puertas Enrollables Traseras de la Adm. Santo Domingo y el Salón Vehicular del Ferri, DGA</t>
  </si>
  <si>
    <t>DGAP-UC-CD-2018-0244</t>
  </si>
  <si>
    <t>Mofibel, SRL</t>
  </si>
  <si>
    <t>Adquisición de Electrodomésticos</t>
  </si>
  <si>
    <t>DGAP-DAF-CM-2018-0067</t>
  </si>
  <si>
    <t>Adquisición de bumper de muelle para uso en el almacén de subastas</t>
  </si>
  <si>
    <t>DGAP-UC-CD-2018-0247</t>
  </si>
  <si>
    <t>Adquisición de Bolígrafos Grabados</t>
  </si>
  <si>
    <t>DGAP-CCC-PEPU-2018-0025</t>
  </si>
  <si>
    <t>Constructora ASG, SRL</t>
  </si>
  <si>
    <t>Serv. Alquiler de Edificio</t>
  </si>
  <si>
    <t>Procesos de Excepción</t>
  </si>
  <si>
    <t>DGAP-CCC-PE15-2018-0111</t>
  </si>
  <si>
    <t>Adq. Combustible</t>
  </si>
  <si>
    <t>DGAP-UC-CD-2018-0248</t>
  </si>
  <si>
    <t>Alquiler de Montacargas</t>
  </si>
  <si>
    <t>DGAP-CCC-PEPU-2018-0026</t>
  </si>
  <si>
    <t>Obi TV, SRL</t>
  </si>
  <si>
    <t>Serv. de Publicidad</t>
  </si>
  <si>
    <t>DGAP-UC-CD-2018-0249</t>
  </si>
  <si>
    <t>DGAP-UC-CD-2018-0250</t>
  </si>
  <si>
    <t>DGAP-CCC-PE15-2018-0113</t>
  </si>
  <si>
    <t>Mant y Rep de vehiculos ( Transportación)</t>
  </si>
  <si>
    <t>DGAP-CCC-PE15-2018-0112</t>
  </si>
  <si>
    <t>DGAP-UC-CD-2018-0253</t>
  </si>
  <si>
    <t>Ohtsu del Caribe, SRL</t>
  </si>
  <si>
    <t>Adq. de Neumáticos y Batería ( Transportación)</t>
  </si>
  <si>
    <t>DGAP-UC-CD-2018-0252</t>
  </si>
  <si>
    <t>MOREL SUPLIDORES INDUSTRIALES, SRL</t>
  </si>
  <si>
    <t>DGAP-UC-CD-2018-0251</t>
  </si>
  <si>
    <t>SALIDAS CABLES DE DATA ZONA FRANCA LA ROMANA</t>
  </si>
  <si>
    <t>DGAP-DAF-CM-2018-0068</t>
  </si>
  <si>
    <t>Adquisición de formularios para stock de almacén de la DGA</t>
  </si>
  <si>
    <t>DGAP-UC-CD-2018-0257</t>
  </si>
  <si>
    <t>DGAP-UC-CD-2018-0256</t>
  </si>
  <si>
    <t>Centro Cuesta Nacional, SAS</t>
  </si>
  <si>
    <t>DGAP-UC-CD-2018-0259</t>
  </si>
  <si>
    <t>DGAP-CCC-PE15-2018-0114</t>
  </si>
  <si>
    <t>DGAP-UC-CD-2018-0260</t>
  </si>
  <si>
    <t>DGAP-UC-CD-2018-0262</t>
  </si>
  <si>
    <t>Adq. de Neumáticos ( Transportación)</t>
  </si>
  <si>
    <t>DGAP-UC-CD-2018-0255</t>
  </si>
  <si>
    <t>ROLLOS DE CINTAS REFLECTIVAS Y MARCADORES</t>
  </si>
  <si>
    <t>DGAP-CCC-PE15-2018-0115</t>
  </si>
  <si>
    <t>Repuestos y Servicios Los Compañeros, SRL</t>
  </si>
  <si>
    <t>DGAP-UC-CD-2018-0261</t>
  </si>
  <si>
    <t>DGAP-UC-CD-2018-0263</t>
  </si>
  <si>
    <t>Editora Nomara, SRL</t>
  </si>
  <si>
    <t>IMPRESIÓN CERTIFICADOS OEA</t>
  </si>
  <si>
    <t>DGAP-UC-CD-2018-0258</t>
  </si>
  <si>
    <t>DGAP-CCC-PE15-2018-0116</t>
  </si>
  <si>
    <t>DGAP-CCC-PE15-2018-0117</t>
  </si>
  <si>
    <t>Rosario &amp; Pichardo, SRL</t>
  </si>
  <si>
    <t>Adq. Seguro de Viaje</t>
  </si>
  <si>
    <t>DGAP-CCC-PEPU-2018-0027</t>
  </si>
  <si>
    <t>Serv. Mant. Jardines</t>
  </si>
  <si>
    <t>DGAP-DAF-CM-2018-0069</t>
  </si>
  <si>
    <t>Adquisición de equipos audiovisuales para el salón de conferencias de la 4ta planta de la DGA</t>
  </si>
  <si>
    <t>DGAP-CCC-PEPB-2018-0036</t>
  </si>
  <si>
    <t>Editora El Nuevo Diario, SA</t>
  </si>
  <si>
    <t>Serv Publicación de Aviso</t>
  </si>
  <si>
    <t>DGAP-UC-CD-2018-0265</t>
  </si>
  <si>
    <t>DGAP-CCC-CP-2018-0015</t>
  </si>
  <si>
    <t>Reparación y Tapizado de 107 Sofás para uso de los Apartamentos del Club de esta Dirección General de Aduanas</t>
  </si>
  <si>
    <t>Comparación de Precios</t>
  </si>
  <si>
    <t>DGAP-UC-CD-2018-0270</t>
  </si>
  <si>
    <t>ALMODA ALMACEN DE LA MODA, SRL</t>
  </si>
  <si>
    <t>DGAP-UC-CD-2018-0271</t>
  </si>
  <si>
    <t>Alutech, SRL</t>
  </si>
  <si>
    <t>ARTÍCULOS PLÁSTICOS Y FERRETEROS</t>
  </si>
  <si>
    <t>DGAP-CCC-PE15-2018-0118</t>
  </si>
  <si>
    <t>Nogal Trading, SRL</t>
  </si>
  <si>
    <t>Adq, Combustible ( Club de Aduanas )</t>
  </si>
  <si>
    <t>DGAP-UC-CD-2018-0269</t>
  </si>
  <si>
    <t>Suministro de varios materiales de plomeria ( Almadeca )</t>
  </si>
  <si>
    <t>DGAP-CCC-CP-2017-0127</t>
  </si>
  <si>
    <t>DGAP-CCC-PE15-2018-0119</t>
  </si>
  <si>
    <t>Mant y Rep de vehiculo (Transportacion)</t>
  </si>
  <si>
    <t>DGAP-UC-CD-2018-0267</t>
  </si>
  <si>
    <t>Porta-brochures</t>
  </si>
  <si>
    <t>DGAP-UC-CD-2018-0268</t>
  </si>
  <si>
    <t>DGAP-UC-CD-2018-0272</t>
  </si>
  <si>
    <t>SUMINISTRO E INSTALACION Y FROSTEADO DE VIDRIO EN AULA CAPACITACION GRRHH</t>
  </si>
  <si>
    <t>DGAP-UC-CD-2018-0273</t>
  </si>
  <si>
    <t>GRÁFICOS ILUSTRADOS DE CERTIFICADOS AL MERITO DIDLA2018</t>
  </si>
  <si>
    <t>DGAP-CCC-PE15-2018-0120</t>
  </si>
  <si>
    <t>DGAP-UC-CD-2018-0277</t>
  </si>
  <si>
    <t>SIMONCA, SRL</t>
  </si>
  <si>
    <t>Suministro e Instalación de Fachada en Cristal Templado en Centro Vuce de Haina Oriental,DGA</t>
  </si>
  <si>
    <t>DGAP-CCC-PEPU-2018-0028</t>
  </si>
  <si>
    <t>Serv suscripción anual de Licencias ACL</t>
  </si>
  <si>
    <t>DGAP-DAF-CM-2018-0071</t>
  </si>
  <si>
    <t>Adquisición de Sillería para uso de diferentes dependencias DGA</t>
  </si>
  <si>
    <t>DGAP-UC-CD-2018-0275</t>
  </si>
  <si>
    <t>Adquisición de Impresoras para uso de varias Administraciones DGA</t>
  </si>
  <si>
    <t>DGAP-CCC-PE15-2018-0121</t>
  </si>
  <si>
    <t>Elías Pérez Combustibles, SRL</t>
  </si>
  <si>
    <t>Adq. De Combustible Para La Coordinadora Region norte y Adm. Aeropuerto Int. Del Cibao</t>
  </si>
  <si>
    <t>DGAP-CCC-PE15-2018-0122</t>
  </si>
  <si>
    <t>DGAP-UC-CD-2018-0276</t>
  </si>
  <si>
    <t>Adq. de Cápsulas Cal.9MM</t>
  </si>
  <si>
    <t>DGAP-UC-CD-2018-0278</t>
  </si>
  <si>
    <t>Adq. De Obsequios a Relacionados Del Despacho Del Director</t>
  </si>
  <si>
    <t>DGAP-UC-CD-2018-0280</t>
  </si>
  <si>
    <t>Adq. de Carpetas ( Gerencia de Recursos Humanos)</t>
  </si>
  <si>
    <t>DGAP-UC-CD-2018-0282</t>
  </si>
  <si>
    <t>Consorcio De Proyectos Eléctricos, CEPSA, SRL</t>
  </si>
  <si>
    <t>Evaluación y Reparación de Transfer para Planta Electrica</t>
  </si>
  <si>
    <t>DGAP-UC-CD-2018-0283</t>
  </si>
  <si>
    <t>NG Ediciones Multimedia, SRL</t>
  </si>
  <si>
    <t>Adq. de Marcadores y Borradores ( Almacen de Subasta)</t>
  </si>
  <si>
    <t>DGAP-CCC-PE15-2018-0123</t>
  </si>
  <si>
    <t>Adq. De Combustible Para El Aerop. Int. De Samana</t>
  </si>
  <si>
    <t>DGAP-UC-CD-2018-0287</t>
  </si>
  <si>
    <t>Eddy Javier Diaz Pérez</t>
  </si>
  <si>
    <t>Adquisición de espejos biselados para apartamentos Punta Cana DGA</t>
  </si>
  <si>
    <t>DGAP-UC-CD-2018-0281</t>
  </si>
  <si>
    <t>Adq. de Mentas ( Subdirección Operativa )</t>
  </si>
  <si>
    <t>DGAP-CCC-PE15-2018-0125</t>
  </si>
  <si>
    <t>SANTO DOMINGO MOTORS COMPANY, SA</t>
  </si>
  <si>
    <t>Mant y Rep de vehiculos (Transportación)</t>
  </si>
  <si>
    <t>DGAP-CCC-PE15-2018-0126</t>
  </si>
  <si>
    <t>Mant. y Rep de vehiculos ( Transportación)</t>
  </si>
  <si>
    <t>DGAP-UC-CD-2018-0279</t>
  </si>
  <si>
    <t>Suministro de Sensor de Flujo para chiller de la Sede Central DGA</t>
  </si>
  <si>
    <t>DGAP-UC-CD-2018-0284</t>
  </si>
  <si>
    <t>Adq. de Poloshirt con Logo Institucional</t>
  </si>
  <si>
    <t>DGAP-CCC-PE15-2018-0124</t>
  </si>
  <si>
    <t>Serv. Sistema Electrónico p/ Pago de Peaje, Paso Rápido</t>
  </si>
  <si>
    <t>DGAP-UC-CD-2018-0285</t>
  </si>
  <si>
    <t>Advantage Caro Artículos Promocionales, E.I.R.L</t>
  </si>
  <si>
    <t>Adq. de Porta Formularios de Declaración en Acrílico</t>
  </si>
  <si>
    <t>DGAP-UC-CD-2018-0289</t>
  </si>
  <si>
    <t>REMOZAMIENTO VALLA CLUB</t>
  </si>
  <si>
    <t>DGAP-CCC-PE15-2018-0127</t>
  </si>
  <si>
    <t>Autocamiones, SA</t>
  </si>
  <si>
    <t>DGAP-UC-CD-2018-0288</t>
  </si>
  <si>
    <t>INVERSIONES CORPORATIVAS SALADILLO, SRL</t>
  </si>
  <si>
    <t>DGAP-CCC-CP-2018-0023</t>
  </si>
  <si>
    <t>DGAP-CCC-PEPU-2018-0029</t>
  </si>
  <si>
    <t>DGAP-UC-CD-2018-0290</t>
  </si>
  <si>
    <t>Servicio Desarme de (Mil) 1,000 Anaqueles y Traslado del Deposito de Almadeca.</t>
  </si>
  <si>
    <t>DGAP-UC-CD-2018-0296</t>
  </si>
  <si>
    <t>DGAP-UC-CD-2018-0297</t>
  </si>
  <si>
    <t>Adquisición de Headset para uso de diferentes dependencias DGA</t>
  </si>
  <si>
    <t>DGAP-CCC-PE15-2018-0128</t>
  </si>
  <si>
    <t>Adq. Gas Licuado de Petroleo</t>
  </si>
  <si>
    <t>DGAP-UC-CD-2018-0298</t>
  </si>
  <si>
    <t>Adq. Accesorios varios para la Sala de Lactancia Materna de la DGA</t>
  </si>
  <si>
    <t>DGAP-UC-CD-2018-0293</t>
  </si>
  <si>
    <t>DGAP-UC-CD-2018-0295</t>
  </si>
  <si>
    <t>ANTONIO P. HACHE &amp; CO, SAS</t>
  </si>
  <si>
    <t>Adquisición de Pinturas</t>
  </si>
  <si>
    <t>DGAP-UC-CD-2018-0294</t>
  </si>
  <si>
    <t>DGAP-UC-CD-2018-0301</t>
  </si>
  <si>
    <t>Barra de Seguridad Garita Parqueo</t>
  </si>
  <si>
    <t>DGAP-UC-CD-2018-0303</t>
  </si>
  <si>
    <t>AAA SISTEMAS ELECTRONICOS DE SEGURIDAD, SRL</t>
  </si>
  <si>
    <t>DGAP-UC-CD-2018-0300</t>
  </si>
  <si>
    <t>Strass Services, SRL</t>
  </si>
  <si>
    <t>DGAP-UC-CD-2018-0302</t>
  </si>
  <si>
    <t>SERVICIO DE LLENADO TANQUES DE OXIGENO</t>
  </si>
  <si>
    <t>DGAP-CCC-PEPB-2018-0037</t>
  </si>
  <si>
    <t>Editora Listin Diario, SA</t>
  </si>
  <si>
    <t>Serv. Publicación de Aviso</t>
  </si>
  <si>
    <t>DGAP-CCC-PE15-2018-0130</t>
  </si>
  <si>
    <t>DGAP-CCC-PE15-2018-0131</t>
  </si>
  <si>
    <t>DGAP-CCC-PEPB-2018-0038</t>
  </si>
  <si>
    <t>DGAP-UC-CD-2018-0299</t>
  </si>
  <si>
    <t>Suministro Insumos de Jardinería para uso de Haina Oriental, DGA</t>
  </si>
  <si>
    <t>DGAP-CCC-CP-2018-0013</t>
  </si>
  <si>
    <t>Reparación de techos, impermeabilización y pintura general</t>
  </si>
  <si>
    <t>DGAP-CCC-PE15-2018-0129</t>
  </si>
  <si>
    <t>DGAP-CCC-PEPU-2018-0030</t>
  </si>
  <si>
    <t>Serv. de Almuerzos</t>
  </si>
  <si>
    <t>DGAP-UC-CD-2018-0304</t>
  </si>
  <si>
    <t>Artículos Electrodomésticos.</t>
  </si>
  <si>
    <t>DGAP-CCC-PE15-2018-0133</t>
  </si>
  <si>
    <t>Mant. y Rep de vehiculo ( Transportacion)</t>
  </si>
  <si>
    <t>DGAP-UC-CD-2018-0305</t>
  </si>
  <si>
    <t>Adquisición de Aires Acondicionados</t>
  </si>
  <si>
    <t>DGAP-DAF-CM-2018-0077</t>
  </si>
  <si>
    <t>“PROYECTO PREVENTIVO DE SANEAMIENTO Y CONTROL”</t>
  </si>
  <si>
    <t>DGAP-CCC-CP-2018-0012</t>
  </si>
  <si>
    <t>Suministro e Instalación de un Generador Eléctrico de 125kw mas 5 kits de repuestos</t>
  </si>
  <si>
    <t>DGAP-CCC-PEPB-2018-0039</t>
  </si>
  <si>
    <t>Corporación de Eventos Tilin, SRL</t>
  </si>
  <si>
    <t>Serv de Publicidad</t>
  </si>
  <si>
    <t>DGAP-CCC-PE15-2018-0132</t>
  </si>
  <si>
    <t>DGAP-UC-CD-2018-0306</t>
  </si>
  <si>
    <t>Suministro de Plantas Naturales para uso en los Jardines de la Administración Haina Oriental, DGA</t>
  </si>
  <si>
    <t>DGAP-UC-CD-2018-0310</t>
  </si>
  <si>
    <t>Servicio Evaluación Chillers en Sede Central, DGA</t>
  </si>
  <si>
    <t>DGAP-CCC-PEPB-2018-0040</t>
  </si>
  <si>
    <t>Cisus Holding, SRL</t>
  </si>
  <si>
    <t>Serv de Publicidad Institucional</t>
  </si>
  <si>
    <t>DGAP-CCC-PE15-2018-0136</t>
  </si>
  <si>
    <t>Delta Comercial, SA</t>
  </si>
  <si>
    <t>Mant y Rep de vehiculo ( Transportacion)</t>
  </si>
  <si>
    <t>DGAP-CCC-PE15-2018-0134</t>
  </si>
  <si>
    <t>DGAP-UC-CD-2018-0307</t>
  </si>
  <si>
    <t>PROCESO DE TE</t>
  </si>
  <si>
    <t>DGAP-CCC-PE15-2018-0135</t>
  </si>
  <si>
    <t>DGAP-CCC-PEPB-2018-0041</t>
  </si>
  <si>
    <t>RUBEN LEONEL GONZALEZ CAMPOS</t>
  </si>
  <si>
    <t>DGAP-UC-CD-2018-0308</t>
  </si>
  <si>
    <t>PROCESO DE PLÁSTICOS</t>
  </si>
  <si>
    <t>DGAP-CCC-PE15-2018-0139</t>
  </si>
  <si>
    <t>DGAP-CCC-PE15-2018-0137</t>
  </si>
  <si>
    <t>DGAP-CCC-PEPB-2018-0043</t>
  </si>
  <si>
    <t>Serv de Renovación de (01) ejemplar de periodico</t>
  </si>
  <si>
    <t>DGAP-CCC-PE15-2018-0140</t>
  </si>
  <si>
    <t>Mant y Rep de vehiculo ( Transportacion )</t>
  </si>
  <si>
    <t>DGAP-UC-CD-2018-0312</t>
  </si>
  <si>
    <t>PROCESO ROTAFOLIO</t>
  </si>
  <si>
    <t>DGAP-CCC-PEPB-2018-0042</t>
  </si>
  <si>
    <t>DGAP-CCC-PE15-2018-0138</t>
  </si>
  <si>
    <t>DGAP-UC-CD-2018-0311</t>
  </si>
  <si>
    <t>DGAP-UC-CD-2018-0313</t>
  </si>
  <si>
    <t>Serv de interpretación</t>
  </si>
  <si>
    <t>DGAP-CCC-PE15-2018-0143</t>
  </si>
  <si>
    <t>Mant y Rep de Vehiculos ( Transportación )</t>
  </si>
  <si>
    <t>DGAP-CCC-PE15-2018-0141</t>
  </si>
  <si>
    <t>Autozama, SAS</t>
  </si>
  <si>
    <t>DGAP-CCC-PE15-2018-0142</t>
  </si>
  <si>
    <t>Especialidades en Carroceria JG, SRL</t>
  </si>
  <si>
    <t>DGAP-CCC-CP-2018-0007</t>
  </si>
  <si>
    <t>Remodelaciones de diferentes áreas de la DGA</t>
  </si>
  <si>
    <t>DGAP-UC-CD-2018-0316</t>
  </si>
  <si>
    <t>Adq. de Cajas de Te en sobres Variados</t>
  </si>
  <si>
    <t>DGAP-CCC-PE15-2018-0144</t>
  </si>
  <si>
    <t>DGAP-CCC-PE15-2018-0145</t>
  </si>
  <si>
    <t>DGAP-CCC-PEPB-2018-0044</t>
  </si>
  <si>
    <t>XMEDIOS, SRL (XMESA)</t>
  </si>
  <si>
    <t>Serv Publicidad institucional</t>
  </si>
  <si>
    <t>DGAP-UC-CD-2018-0319</t>
  </si>
  <si>
    <t>Servicio de Mantenimiento para Aires Acondicionados</t>
  </si>
  <si>
    <t>DGAP-UC-CD-2018-0320</t>
  </si>
  <si>
    <t>DGAP-UC-CD-2018-0321</t>
  </si>
  <si>
    <t>DGAP-UC-CD-2018-0322</t>
  </si>
  <si>
    <t>Deyalex Comercial Import, SRL</t>
  </si>
  <si>
    <t>DGAP-UC-CD-2018-0324</t>
  </si>
  <si>
    <t>Serv de Monitoreo</t>
  </si>
  <si>
    <t>DGAP-CCC-PE15-2018-0146</t>
  </si>
  <si>
    <t>DGAP-UC-CD-2018-0325</t>
  </si>
  <si>
    <t>Servicio de reforzamiento de pared para la instalación de pantallas en salón de monitoreo y vigilancia DGA</t>
  </si>
  <si>
    <t>DGAP-CCC-PE15-2018-0147</t>
  </si>
  <si>
    <t>DGAP-CCC-PE15-2018-0151</t>
  </si>
  <si>
    <t>Adq. Tickets P/ Combustible ( Transportación )</t>
  </si>
  <si>
    <t>DGAP-CCC-CP-2018-0024</t>
  </si>
  <si>
    <t>Adquisición de bonos para uso en la DGA</t>
  </si>
  <si>
    <t>DGAP-CCC-PE15-2018-0154</t>
  </si>
  <si>
    <t>Deducible Reparación de Varios Vehículos ( Transportación)</t>
  </si>
  <si>
    <t>DGAP-CCC-PE15-2018-0149</t>
  </si>
  <si>
    <t>Impocaribe, SRL</t>
  </si>
  <si>
    <t>Mant y Rep de vehiculos ( Transportación )</t>
  </si>
  <si>
    <t>DGAP-UC-CD-2018-0326</t>
  </si>
  <si>
    <t>DGAP-CCC-PE15-2018-0150</t>
  </si>
  <si>
    <t>DGAP-CCC-PE15-2018-0152</t>
  </si>
  <si>
    <t>DGAP-UC-CD-2018-0327</t>
  </si>
  <si>
    <t>PROCESO DE CARPETAS DE ALMACÉN</t>
  </si>
  <si>
    <t>DGAP-CCC-PE15-2018-0148</t>
  </si>
  <si>
    <t>DGAP-CCC-PE15-2018-0153</t>
  </si>
  <si>
    <t>Adq. Boletos Aereo</t>
  </si>
  <si>
    <t>DGAP-UC-CD-2018-0328</t>
  </si>
  <si>
    <t>Sabbagh, D Alessandro, Henriquez y Asociados, SRL</t>
  </si>
  <si>
    <t>Serv de Traducción</t>
  </si>
  <si>
    <t>DGAP-CCC-PE15-2018-0155</t>
  </si>
  <si>
    <t>DGAP-CCC-CP-2018-0021</t>
  </si>
  <si>
    <t>Adquisición de herramientas y materiales para uso de la Subdirección de Tecnología de la DGA</t>
  </si>
  <si>
    <t>DGAP-UC-CD-2018-0329</t>
  </si>
  <si>
    <t xml:space="preserve">                           -  </t>
  </si>
  <si>
    <t>DGAP-2018-00511</t>
  </si>
  <si>
    <t>Gestión Técnologica (GTEC), SRL</t>
  </si>
  <si>
    <t>Diferentes Deptos. de esta DGA</t>
  </si>
  <si>
    <t>DGAP-CCC-CP-2018-0017</t>
  </si>
  <si>
    <t>Adquisición de Contenedores para uso de la Dirección General de Aduanas</t>
  </si>
  <si>
    <t>3,762,868.27 Pesos Dominicanos</t>
  </si>
  <si>
    <r>
      <t>02/04/2018 09:39:42 </t>
    </r>
    <r>
      <rPr>
        <i/>
        <sz val="7.5"/>
        <color rgb="FF808080"/>
        <rFont val="Arial"/>
        <family val="2"/>
      </rPr>
      <t>((UTC-04:00) Georgetown, La Paz, Manaus, San Juan)</t>
    </r>
  </si>
  <si>
    <t>No aplicable</t>
  </si>
  <si>
    <t>DGAP-2018-00512</t>
  </si>
  <si>
    <r>
      <t>02/04/2018 14:04:31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</si>
  <si>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DGAP-2018-00513</t>
  </si>
  <si>
    <t>4,886,156.52 Pesos Dominicanos</t>
  </si>
  <si>
    <r>
      <t>02/04/2018 14:08:45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</si>
  <si>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DGAP-2018-00514</t>
  </si>
  <si>
    <t>IQTEK SOLUTIONS, SRL</t>
  </si>
  <si>
    <t>Sub-Direccion de Tecnologia,DGA</t>
  </si>
  <si>
    <t>DGAP-CCC-LPN-2018-0001</t>
  </si>
  <si>
    <t>Ampliación y Actualización del Sistema de Almacenamiento en Red (SAN)</t>
  </si>
  <si>
    <t>29,931,841.12 Pesos Dominicanos</t>
  </si>
  <si>
    <r>
      <t>02/04/2018 16:04:42 </t>
    </r>
    <r>
      <rPr>
        <i/>
        <sz val="7.5"/>
        <color rgb="FF808080"/>
        <rFont val="Arial"/>
        <family val="2"/>
      </rPr>
      <t>((UTC-04:00) Georgetown, La Paz, Manaus, San Juan)</t>
    </r>
  </si>
  <si>
    <t>Aprobado</t>
  </si>
  <si>
    <t>Enviado</t>
  </si>
  <si>
    <t>DGAP-2018-00515</t>
  </si>
  <si>
    <t>DGAP-UC-CD-2018-0246</t>
  </si>
  <si>
    <t>PROCESO IMPRESOS VUCE</t>
  </si>
  <si>
    <t>39,943 Pesos Dominicanos</t>
  </si>
  <si>
    <r>
      <t>03/04/2018 09:23:56 </t>
    </r>
    <r>
      <rPr>
        <i/>
        <sz val="7.5"/>
        <color rgb="FF808080"/>
        <rFont val="Arial"/>
        <family val="2"/>
      </rPr>
      <t>((UTC-04:00) Georgetown, La Paz, Manaus, San Juan)</t>
    </r>
  </si>
  <si>
    <t>Activo</t>
  </si>
  <si>
    <t>DGAP-2018-00516</t>
  </si>
  <si>
    <t>Retucar Auto Paint, SRL</t>
  </si>
  <si>
    <t>Depto. de Transportación, DGA.</t>
  </si>
  <si>
    <t>DGAP-CCC-PE15-2018-0109</t>
  </si>
  <si>
    <t>93,249.5 Pesos Dominicanos</t>
  </si>
  <si>
    <r>
      <t>03/04/2018 14:34:12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</si>
  <si>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DGAP-2018-00517</t>
  </si>
  <si>
    <t>Aeropuerto Internacional del Cibao</t>
  </si>
  <si>
    <t>32,500 Pesos Dominicanos</t>
  </si>
  <si>
    <r>
      <t>03/04/2018 15:53:51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</si>
  <si>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DGAP-2018-00518</t>
  </si>
  <si>
    <t>Acrilarte, SRL</t>
  </si>
  <si>
    <t>Depto. de Compras y Aprovisionamiento</t>
  </si>
  <si>
    <t>Adq. de Alfombras ( Centro Regional de Formación OMA)</t>
  </si>
  <si>
    <t>20,874.2 Pesos Dominicanos</t>
  </si>
  <si>
    <r>
      <t>03/04/2018 16:07:58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</si>
  <si>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DGAP-2018-00519</t>
  </si>
  <si>
    <t>Ajiza Agroindustrial, SRL</t>
  </si>
  <si>
    <t>77,983.84 Pesos Dominicanos</t>
  </si>
  <si>
    <r>
      <t>03/04/2018 16:29:40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</si>
  <si>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DGAP-2018-00520</t>
  </si>
  <si>
    <t>Daniel Prinit Promociones &amp; Publicidad, SRL</t>
  </si>
  <si>
    <t>Gerencia de Comunicaciones</t>
  </si>
  <si>
    <t>40,120 Pesos Dominicanos</t>
  </si>
  <si>
    <r>
      <t>03/04/2018 16:34:08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</si>
  <si>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DGAP-2018-00521</t>
  </si>
  <si>
    <t>Constructora e Inmobiliaria Camar, SRL</t>
  </si>
  <si>
    <t>Dpto. de Ingenieria y Mantenimiento, DGA</t>
  </si>
  <si>
    <t>74,576 Pesos Dominicanos</t>
  </si>
  <si>
    <r>
      <t>03/04/2018 16:37:32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</si>
  <si>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DGAP-2018-00522</t>
  </si>
  <si>
    <t>Constructora Electromega, SRL</t>
  </si>
  <si>
    <t>Depto. Mantenimiento</t>
  </si>
  <si>
    <t>DGAP-DAF-CM-2018-0043</t>
  </si>
  <si>
    <t>Reparación Eléctrica de Cableria y Paneles Eléctricos</t>
  </si>
  <si>
    <t>395,493.12 Pesos Dominicanos</t>
  </si>
  <si>
    <r>
      <t>03/04/2018 17:09:39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</si>
  <si>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DGAP-2018-00523</t>
  </si>
  <si>
    <r>
      <t>04/04/2018 08:10:05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</si>
  <si>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DGAP-2018-00524</t>
  </si>
  <si>
    <r>
      <t>04/04/2018 08:18:11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</si>
  <si>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DGAP-2018-00525</t>
  </si>
  <si>
    <r>
      <t>04/04/2018 08:22:15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</si>
  <si>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DGAP-2018-00526</t>
  </si>
  <si>
    <r>
      <t>04/04/2018 08:27:05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</si>
  <si>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DGAP-2018-00527</t>
  </si>
  <si>
    <r>
      <t>04/04/2018 08:35:44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</si>
  <si>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DGAP-2018-00528</t>
  </si>
  <si>
    <t>Almacen Almadeca</t>
  </si>
  <si>
    <t>Adq, Combustible ( Almadeca )</t>
  </si>
  <si>
    <t>6,860 Pesos Dominicanos</t>
  </si>
  <si>
    <r>
      <t>04/04/2018 08:47:01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</si>
  <si>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DGAP-2018-00529</t>
  </si>
  <si>
    <t>DGAP-CCC-PE15-2018-0106</t>
  </si>
  <si>
    <t>36,108 Pesos Dominicanos</t>
  </si>
  <si>
    <r>
      <t>04/04/2018 08:57:51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</si>
  <si>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DGAP-2018-00530</t>
  </si>
  <si>
    <t>Almacén de Subasta</t>
  </si>
  <si>
    <t>109,268 Pesos Dominicanos</t>
  </si>
  <si>
    <r>
      <t>04/04/2018 09:10:48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</si>
  <si>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DGAP-2018-00531</t>
  </si>
  <si>
    <t>Comercial Ferretero E. Pérez, SRL</t>
  </si>
  <si>
    <t>Adquisición de Carrito de carga y Ruedas</t>
  </si>
  <si>
    <t>56,989.33 Pesos Dominicanos</t>
  </si>
  <si>
    <r>
      <t>04/04/2018 13:29:40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</si>
  <si>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DGAP-2018-00532</t>
  </si>
  <si>
    <t>Operador Económico Autorizado</t>
  </si>
  <si>
    <t>13,115.7 Pesos Dominicanos</t>
  </si>
  <si>
    <r>
      <t>04/04/2018 13:55:48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</si>
  <si>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DGAP-2018-00533</t>
  </si>
  <si>
    <t>INVERSIONES TROPICANA, SRL</t>
  </si>
  <si>
    <t>Club de Empleados DGA</t>
  </si>
  <si>
    <t>Adq. Artículos Deportivos ( Club, DGA )</t>
  </si>
  <si>
    <t>36,135.99 Pesos Dominicanos</t>
  </si>
  <si>
    <r>
      <t>09/04/2018 08:37:18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</si>
  <si>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DGAP-2018-00534</t>
  </si>
  <si>
    <t>Compu-Office Dominicana, SRL</t>
  </si>
  <si>
    <t>SACAPUNTA ELECTRICO Y SWITCH TPLINK8</t>
  </si>
  <si>
    <t>2,032.66 Pesos Dominicanos</t>
  </si>
  <si>
    <r>
      <t>09/04/2018 09:26:02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</si>
  <si>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DGAP-2018-00535</t>
  </si>
  <si>
    <t>27,600 Pesos Dominicanos</t>
  </si>
  <si>
    <r>
      <t>09/04/2018 10:12:17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</si>
  <si>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DGAP-2018-00536</t>
  </si>
  <si>
    <t>Joga, SRL</t>
  </si>
  <si>
    <t>112,100 Pesos Dominicanos</t>
  </si>
  <si>
    <r>
      <t>09/04/2018 10:34:49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</si>
  <si>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DGAP-2018-00537</t>
  </si>
  <si>
    <t>32,568 Pesos Dominicanos</t>
  </si>
  <si>
    <r>
      <t>09/04/2018 10:46:08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</si>
  <si>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DGAP-2018-00538</t>
  </si>
  <si>
    <t>Prensa</t>
  </si>
  <si>
    <t>30,444 Pesos Dominicanos</t>
  </si>
  <si>
    <r>
      <t>09/04/2018 11:10:14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</si>
  <si>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DGAP-2018-00539</t>
  </si>
  <si>
    <t>Talleres el Monumento, SRL</t>
  </si>
  <si>
    <t>103,609.9 Pesos Dominicanos</t>
  </si>
  <si>
    <r>
      <t>09/04/2018 11:16:05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</si>
  <si>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DGAP-2018-00540</t>
  </si>
  <si>
    <t>Sunix Petroleum, SRL</t>
  </si>
  <si>
    <t>3,000,000 Pesos Dominicanos</t>
  </si>
  <si>
    <r>
      <t>09/04/2018 11:39:23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</si>
  <si>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DGAP-2018-00541</t>
  </si>
  <si>
    <t>44,705.59 Pesos Dominicanos</t>
  </si>
  <si>
    <r>
      <t>09/04/2018 11:48:49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</si>
  <si>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DGAP-2018-00542</t>
  </si>
  <si>
    <t>Borda 2, SRL</t>
  </si>
  <si>
    <t>Dpto. de Compensación y Beneficios</t>
  </si>
  <si>
    <t>Adq. Indumentarias para personal Zona Franca Dos Rios</t>
  </si>
  <si>
    <t>28,013.2 Pesos Dominicanos</t>
  </si>
  <si>
    <r>
      <t>09/04/2018 12:26:41 </t>
    </r>
    <r>
      <rPr>
        <i/>
        <sz val="7.5"/>
        <color rgb="FF808080"/>
        <rFont val="Arial"/>
        <family val="2"/>
      </rPr>
      <t>((UTC-04:00) Georgetown, La Paz, Manaus, San Juan)</t>
    </r>
  </si>
  <si>
    <t>En edición</t>
  </si>
  <si>
    <t>DGAP-2018-00543</t>
  </si>
  <si>
    <t>Acanto, EIRL</t>
  </si>
  <si>
    <t>1,673,240 Pesos Dominicanos</t>
  </si>
  <si>
    <r>
      <t>09/04/2018 12:29:04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</si>
  <si>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DGAP-2018-00544</t>
  </si>
  <si>
    <t>92,881.34 Pesos Dominicanos</t>
  </si>
  <si>
    <r>
      <t>09/04/2018 12:45:22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</si>
  <si>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DGAP-2018-00545</t>
  </si>
  <si>
    <t>Gerencia de Recursos Humanos</t>
  </si>
  <si>
    <t>6,550 Pesos Dominicanos</t>
  </si>
  <si>
    <r>
      <t>09/04/2018 12:47:54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</si>
  <si>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DGAP-2018-00546</t>
  </si>
  <si>
    <t>Radio &amp; Tecnica, SRL</t>
  </si>
  <si>
    <t>DGAP-DAF-CM-2018-0053</t>
  </si>
  <si>
    <t>Adquisición de Radios de Comunicación y accesorios para uso de la DGA</t>
  </si>
  <si>
    <t>453,533 Pesos Dominicanos</t>
  </si>
  <si>
    <r>
      <t>09/04/2018 13:09:50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</si>
  <si>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DGAP-2018-00547</t>
  </si>
  <si>
    <t>Cosmos Media Television, SRL</t>
  </si>
  <si>
    <t>283,672 Pesos Dominicanos</t>
  </si>
  <si>
    <r>
      <t>09/04/2018 13:09:51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</si>
  <si>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DGAP-2018-00548</t>
  </si>
  <si>
    <t>Wendy Albania Lluveres Grullon</t>
  </si>
  <si>
    <t>14,574.45 Pesos Dominicanos</t>
  </si>
  <si>
    <r>
      <t>09/04/2018 13:39:41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</si>
  <si>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DGAP-2018-00549</t>
  </si>
  <si>
    <t>71,661.99 Pesos Dominicanos</t>
  </si>
  <si>
    <r>
      <t>09/04/2018 13:49:01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</si>
  <si>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DGAP-2018-00550</t>
  </si>
  <si>
    <t>DGA.</t>
  </si>
  <si>
    <t>Adquisición de Nevera</t>
  </si>
  <si>
    <t>37,995 Pesos Dominicanos</t>
  </si>
  <si>
    <r>
      <t>09/04/2018 14:12:27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</si>
  <si>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DGAP-2018-00551</t>
  </si>
  <si>
    <r>
      <t>09/04/2018 14:20:57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</si>
  <si>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DGAP-2018-00552</t>
  </si>
  <si>
    <t>87,427.29 Pesos Dominicanos</t>
  </si>
  <si>
    <r>
      <t>09/04/2018 14:27:53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</si>
  <si>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DGAP-2018-00553</t>
  </si>
  <si>
    <t>363,000 Pesos Dominicanos</t>
  </si>
  <si>
    <r>
      <t>09/04/2018 15:39:33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</si>
  <si>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DGAP-2018-00554</t>
  </si>
  <si>
    <t>Electro Frio, SRL</t>
  </si>
  <si>
    <t>Administraciones y Dptos. DGA</t>
  </si>
  <si>
    <t>Suministro de Varios Materiales de Refrigeración ( Haina Oriental, Aeropuerto el Higuero )</t>
  </si>
  <si>
    <t>45,742.53 Pesos Dominicanos</t>
  </si>
  <si>
    <r>
      <t>09/04/2018 16:02:47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</si>
  <si>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DGAP-2018-00555</t>
  </si>
  <si>
    <t>PUNTO CIBERNETICO, SRL</t>
  </si>
  <si>
    <t>41,300 Pesos Dominicanos</t>
  </si>
  <si>
    <r>
      <t>09/04/2018 16:45:20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</si>
  <si>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DGAP-2018-00556</t>
  </si>
  <si>
    <t>49,539.94 Pesos Dominicanos</t>
  </si>
  <si>
    <r>
      <t>09/04/2018 17:03:10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</si>
  <si>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DGAP-2018-00557</t>
  </si>
  <si>
    <t>Multiservicios F&amp;S, SRL</t>
  </si>
  <si>
    <t>DGAP-DAF-CM-2018-0045</t>
  </si>
  <si>
    <t>Adquisición e Instalación de Aires acondicionado</t>
  </si>
  <si>
    <t>129,800 Pesos Dominicanos</t>
  </si>
  <si>
    <r>
      <t>10/04/2018 08:40:50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</si>
  <si>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DGAP-2018-00558</t>
  </si>
  <si>
    <t>Supra Refrigeración, SRL</t>
  </si>
  <si>
    <t>117,699.1 Pesos Dominicanos</t>
  </si>
  <si>
    <r>
      <t>10/04/2018 08:40:51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</si>
  <si>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DGAP-2018-00559</t>
  </si>
  <si>
    <t>Mysette Dolores Batista Gómez de Cuevas</t>
  </si>
  <si>
    <t>DGAP-UC-CD-2018-0213</t>
  </si>
  <si>
    <t>Suministro e Instalación de Plafones y Laminado de Ventana en el Depto. de Aprovisionamiento, DGA</t>
  </si>
  <si>
    <t>103,691.66 Pesos Dominicanos</t>
  </si>
  <si>
    <r>
      <t>10/04/2018 08:41:12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</si>
  <si>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DGAP-2018-00560</t>
  </si>
  <si>
    <t>161,205.7 Pesos Dominicanos</t>
  </si>
  <si>
    <r>
      <t>10/04/2018 08:50:11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</si>
  <si>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DGAP-2018-00561</t>
  </si>
  <si>
    <r>
      <t>10/04/2018 08:58:00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</si>
  <si>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DGAP-2018-00562</t>
  </si>
  <si>
    <r>
      <t>10/04/2018 09:02:17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</si>
  <si>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DGAP-2018-00563</t>
  </si>
  <si>
    <t>164,433 Pesos Dominicanos</t>
  </si>
  <si>
    <r>
      <t>10/04/2018 09:09:41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</si>
  <si>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DGAP-2018-00564</t>
  </si>
  <si>
    <t>25,676.8 Pesos Dominicanos</t>
  </si>
  <si>
    <r>
      <t>10/04/2018 09:45:16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</si>
  <si>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DGAP-2018-00565</t>
  </si>
  <si>
    <r>
      <t>10/04/2018 09:56:17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</si>
  <si>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DGAP-2018-00566</t>
  </si>
  <si>
    <t>DGAP-2018-00567</t>
  </si>
  <si>
    <t>DGAP-DAF-CM-2018-0011</t>
  </si>
  <si>
    <t>Adquisición de sillería para uso de varias dependencias</t>
  </si>
  <si>
    <t>94,416.35 Pesos Dominicanos</t>
  </si>
  <si>
    <r>
      <t>10/04/2018 10:10:15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</si>
  <si>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DGAP-2018-00568</t>
  </si>
  <si>
    <t>Suplidora Renma, S.R.L.</t>
  </si>
  <si>
    <t>97,755.92 Pesos Dominicanos</t>
  </si>
  <si>
    <r>
      <t>10/04/2018 10:11:22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</si>
  <si>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DGAP-2018-00569</t>
  </si>
  <si>
    <t>F &amp; G Office Solution, SRL</t>
  </si>
  <si>
    <r>
      <t>10/04/2018 10:11:51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</si>
  <si>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DGAP-2018-00570</t>
  </si>
  <si>
    <r>
      <t>10/04/2018 10:14:54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</si>
  <si>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DGAP-2018-00571</t>
  </si>
  <si>
    <t>Serv. de Almuerzo y Cena ( Almadeca )</t>
  </si>
  <si>
    <t>79,555.6 Pesos Dominicanos</t>
  </si>
  <si>
    <r>
      <t>10/04/2018 10:17:12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</si>
  <si>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DGAP-2018-00572</t>
  </si>
  <si>
    <t>18,880 Pesos Dominicanos</t>
  </si>
  <si>
    <r>
      <t>10/04/2018 10:29:21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</si>
  <si>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DGAP-2018-00573</t>
  </si>
  <si>
    <r>
      <t>10/04/2018 10:40:34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</si>
  <si>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DGAP-2018-00574</t>
  </si>
  <si>
    <t>ARMERIA JOSO &amp; ASOCIADOS, EIRL</t>
  </si>
  <si>
    <t>Gerencia Financiera</t>
  </si>
  <si>
    <t>118,000 Pesos Dominicanos</t>
  </si>
  <si>
    <r>
      <t>10/04/2018 10:47:36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</si>
  <si>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DGAP-2018-00575</t>
  </si>
  <si>
    <t>Adm. Santiago (Coord. Zona Norte)</t>
  </si>
  <si>
    <t>82,000 Pesos Dominicanos</t>
  </si>
  <si>
    <r>
      <t>10/04/2018 11:59:42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</si>
  <si>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DGAP-2018-00576</t>
  </si>
  <si>
    <t>Suministro de Varios Materiales p/ Diferente Administración de esta DGA.</t>
  </si>
  <si>
    <t>47,719.2 Pesos Dominicanos</t>
  </si>
  <si>
    <r>
      <t>10/04/2018 12:03:45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</si>
  <si>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DGAP-2018-00577</t>
  </si>
  <si>
    <t>Tienda Mary, SRL</t>
  </si>
  <si>
    <t>Despacho Director General, DGA</t>
  </si>
  <si>
    <t>32,519.27 Pesos Dominicanos</t>
  </si>
  <si>
    <r>
      <t>10/04/2018 12:33:43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</si>
  <si>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DGAP-2018-00578</t>
  </si>
  <si>
    <t>Duverge</t>
  </si>
  <si>
    <t>84,960 Pesos Dominicanos</t>
  </si>
  <si>
    <r>
      <t>10/04/2018 12:45:35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</si>
  <si>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DGAP-2018-00579</t>
  </si>
  <si>
    <t>Inverpack, SRL</t>
  </si>
  <si>
    <t>340,609.36 Pesos Dominicanos</t>
  </si>
  <si>
    <r>
      <t>10/04/2018 13:41:25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</si>
  <si>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DGAP-2018-00580</t>
  </si>
  <si>
    <t>DGAP-2018-00581</t>
  </si>
  <si>
    <t>Administración Aduanas Boca Chica</t>
  </si>
  <si>
    <t>Adq, Combustible ( Adm. de Boca Chica )</t>
  </si>
  <si>
    <t>45,375 Pesos Dominicanos</t>
  </si>
  <si>
    <r>
      <t>10/04/2018 15:07:24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</si>
  <si>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DGAP-2018-00582</t>
  </si>
  <si>
    <t>Soludiver, Soluciones Diversas, SRL</t>
  </si>
  <si>
    <t>DGAP-DAF-CM-2018-0013</t>
  </si>
  <si>
    <t>Adquisición de Archivos para uso de varias dependencias</t>
  </si>
  <si>
    <t>90,978 Pesos Dominicanos</t>
  </si>
  <si>
    <r>
      <t>10/04/2018 15:11:06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</si>
  <si>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DGAP-2018-00583</t>
  </si>
  <si>
    <t>52,618.28 Pesos Dominicanos</t>
  </si>
  <si>
    <r>
      <t>10/04/2018 15:11:45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</si>
  <si>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DGAP-2018-00584</t>
  </si>
  <si>
    <t>Maderas Tropicales, SRL</t>
  </si>
  <si>
    <t>480,000.4 Pesos Dominicanos</t>
  </si>
  <si>
    <r>
      <t>10/04/2018 15:38:50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</si>
  <si>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DGAP-2018-00585</t>
  </si>
  <si>
    <t>Smurfit Kappa Republica Dominicana, SA</t>
  </si>
  <si>
    <t>Divicion De Tramite y Correspondencia</t>
  </si>
  <si>
    <t>DGAP-DAF-CM-2018-0048</t>
  </si>
  <si>
    <t>Adquisición de cajas para empaque</t>
  </si>
  <si>
    <t>357,416.1 Pesos Dominicanos</t>
  </si>
  <si>
    <r>
      <t>10/04/2018 16:00:21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</si>
  <si>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DGAP-2018-00586</t>
  </si>
  <si>
    <t>Alfa Digital Sings and Graphics, SRL</t>
  </si>
  <si>
    <t>590,118 Pesos Dominicanos</t>
  </si>
  <si>
    <r>
      <t>10/04/2018 17:55:43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</si>
  <si>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DGAP-2018-00587</t>
  </si>
  <si>
    <t>AH Editora Offset, SRL</t>
  </si>
  <si>
    <t>334,603.75 Pesos Dominicanos</t>
  </si>
  <si>
    <r>
      <t>10/04/2018 17:55:44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</si>
  <si>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DGAP-2018-00588</t>
  </si>
  <si>
    <t>Copel, SRL</t>
  </si>
  <si>
    <t>20,650 Pesos Dominicanos</t>
  </si>
  <si>
    <r>
      <t>10/04/2018 17:55:46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</si>
  <si>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DGAP-2018-00589</t>
  </si>
  <si>
    <t>128,341.28 Pesos Dominicanos</t>
  </si>
  <si>
    <r>
      <t>11/04/2018 09:55:32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</si>
  <si>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DGAP-2018-00590</t>
  </si>
  <si>
    <t>Suministro e Instalación de Señaleticas en Acrílico, Zona Franca</t>
  </si>
  <si>
    <t>45,312 Pesos Dominicanos</t>
  </si>
  <si>
    <r>
      <t>11/04/2018 10:16:36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</si>
  <si>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DGAP-2018-00591</t>
  </si>
  <si>
    <t>67,422.84 Pesos Dominicanos</t>
  </si>
  <si>
    <r>
      <t>11/04/2018 11:14:30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</si>
  <si>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DGAP-2018-00592</t>
  </si>
  <si>
    <t>Justin Plaza SRL</t>
  </si>
  <si>
    <t>Administrador de Aduanas del AISA</t>
  </si>
  <si>
    <t>24,624 Pesos Dominicanos</t>
  </si>
  <si>
    <r>
      <t>11/04/2018 11:50:45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</si>
  <si>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DGAP-2018-00593</t>
  </si>
  <si>
    <t>BDO Riesgo y Tecnologia, SRL</t>
  </si>
  <si>
    <t>Dirección General de Aduanas</t>
  </si>
  <si>
    <t>1,539,870.5 Pesos Dominicanos</t>
  </si>
  <si>
    <r>
      <t>11/04/2018 12:34:41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</si>
  <si>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DGAP-2018-00594</t>
  </si>
  <si>
    <t>51,737.1 Pesos Dominicanos</t>
  </si>
  <si>
    <r>
      <t>11/04/2018 15:09:35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</si>
  <si>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DGAP-2018-00595</t>
  </si>
  <si>
    <t>1,569.4 Pesos Dominicanos</t>
  </si>
  <si>
    <r>
      <t>11/04/2018 15:24:25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</si>
  <si>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DGAP-2018-00596</t>
  </si>
  <si>
    <t>1,947 Pesos Dominicanos</t>
  </si>
  <si>
    <r>
      <t>11/04/2018 15:37:44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</si>
  <si>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DGAP-2018-00597</t>
  </si>
  <si>
    <t>Sub.-Dirección Operativa</t>
  </si>
  <si>
    <t>3,274.5 Pesos Dominicanos</t>
  </si>
  <si>
    <r>
      <t>11/04/2018 15:44:27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</si>
  <si>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DGAP-2018-00598</t>
  </si>
  <si>
    <t>Servicio de Ampliación del Área de Lactancia y otros GRHH, DGA</t>
  </si>
  <si>
    <t>119,866.23 Pesos Dominicanos</t>
  </si>
  <si>
    <r>
      <t>11/04/2018 15:50:27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</si>
  <si>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DGAP-2018-00599</t>
  </si>
  <si>
    <t>Consorcio de Tarjetas Dominicanas, S.A</t>
  </si>
  <si>
    <t>300,000 Pesos Dominicanos</t>
  </si>
  <si>
    <r>
      <t>11/04/2018 16:15:02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</si>
  <si>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DGAP-2018-00600</t>
  </si>
  <si>
    <t>177,000 Pesos Dominicanos</t>
  </si>
  <si>
    <r>
      <t>11/04/2018 16:54:35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</si>
  <si>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DGAP-2018-00601</t>
  </si>
  <si>
    <t>49,560 Pesos Dominicanos</t>
  </si>
  <si>
    <r>
      <t>12/04/2018 11:10:00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</si>
  <si>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DGAP-2018-00602</t>
  </si>
  <si>
    <t>Centro Regional de Capacitación Aduanera</t>
  </si>
  <si>
    <t>115,640 Pesos Dominicanos</t>
  </si>
  <si>
    <r>
      <t>12/04/2018 11:13:24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</si>
  <si>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DGAP-2018-00603</t>
  </si>
  <si>
    <t>Dpto. Auditoria</t>
  </si>
  <si>
    <r>
      <t>12/04/2018 12:21:14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</si>
  <si>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DGAP-2018-00604</t>
  </si>
  <si>
    <t>Construsup FA, SRL</t>
  </si>
  <si>
    <t>Departamento de Mantenimiento</t>
  </si>
  <si>
    <t>Servicio de impermeabilización de techos para diferentes dependencias de la DGA</t>
  </si>
  <si>
    <t>3,701,694.95 Pesos Dominicanos</t>
  </si>
  <si>
    <r>
      <t>12/04/2018 14:10:44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</si>
  <si>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DGAP-2018-00605</t>
  </si>
  <si>
    <t>CODEVE, SRL</t>
  </si>
  <si>
    <t>320,874.65 Pesos Dominicanos</t>
  </si>
  <si>
    <r>
      <t>12/04/2018 14:10:46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</si>
  <si>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DGAP-2018-00606</t>
  </si>
  <si>
    <t>Perseus Comercial, SRL</t>
  </si>
  <si>
    <t>70,760.48 Pesos Dominicanos</t>
  </si>
  <si>
    <r>
      <t>12/04/2018 14:28:56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</si>
  <si>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DGAP-2018-00607</t>
  </si>
  <si>
    <t>Diversas Variada Armidis (DVA) &amp; Asociados, SRL</t>
  </si>
  <si>
    <t>Adq. de fardos de café</t>
  </si>
  <si>
    <t>3,702,430 Pesos Dominicanos</t>
  </si>
  <si>
    <r>
      <t>12/04/2018 14:39:06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</si>
  <si>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DGAP-2018-00608</t>
  </si>
  <si>
    <t>182,900 Pesos Dominicanos</t>
  </si>
  <si>
    <r>
      <t>12/04/2018 16:26:38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</si>
  <si>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DGAP-2018-00609</t>
  </si>
  <si>
    <t>Pimapa, SRL</t>
  </si>
  <si>
    <t>DGAP-DAF-CM-2018-0050</t>
  </si>
  <si>
    <t>Servicio de remozamiento y Suministro de Plantas para uso en el Área de Jardinería, Club de Aduanas</t>
  </si>
  <si>
    <t>799,622 Pesos Dominicanos</t>
  </si>
  <si>
    <r>
      <t>13/04/2018 11:08:59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</si>
  <si>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DGAP-2018-00610</t>
  </si>
  <si>
    <t>8,658.84 Pesos Dominicanos</t>
  </si>
  <si>
    <r>
      <t>13/04/2018 11:20:58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</si>
  <si>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DGAP-2018-00611</t>
  </si>
  <si>
    <t>114,607.5 Pesos Dominicanos</t>
  </si>
  <si>
    <r>
      <t>13/04/2018 11:26:07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</si>
  <si>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DGAP-2018-00612</t>
  </si>
  <si>
    <t>18,237.48 Pesos Dominicanos</t>
  </si>
  <si>
    <r>
      <t>13/04/2018 11:46:02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</si>
  <si>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DGAP-2018-00613</t>
  </si>
  <si>
    <t>Adq. de Vitrina y Accesorios para sala de Lactancia</t>
  </si>
  <si>
    <t>54,799.2 Pesos Dominicanos</t>
  </si>
  <si>
    <r>
      <t>13/04/2018 12:52:36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</si>
  <si>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DGAP-2018-00614</t>
  </si>
  <si>
    <t>52,156 Pesos Dominicanos</t>
  </si>
  <si>
    <r>
      <t>13/04/2018 15:25:52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</si>
  <si>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DGAP-2018-00615</t>
  </si>
  <si>
    <t>Rosado-Justo Ingeniería y Arquitectura, SRL</t>
  </si>
  <si>
    <t>Gerencia Administrativa, DGA</t>
  </si>
  <si>
    <t>106,200 Pesos Dominicanos</t>
  </si>
  <si>
    <r>
      <t>13/04/2018 16:34:18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</si>
  <si>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DGAP-2018-00616</t>
  </si>
  <si>
    <t>Ciprian &amp; Boggiano, SRL</t>
  </si>
  <si>
    <t>DGAP-UC-CD-2018-0098</t>
  </si>
  <si>
    <t>Adq. Uniforme para Chef (Restaurante el Higuero)</t>
  </si>
  <si>
    <t>36,934 Pesos Dominicanos</t>
  </si>
  <si>
    <r>
      <t>13/04/2018 17:01:20 </t>
    </r>
    <r>
      <rPr>
        <i/>
        <sz val="7.5"/>
        <color rgb="FF808080"/>
        <rFont val="Arial"/>
        <family val="2"/>
      </rPr>
      <t>((UTC-04:00) Georgetown, La Paz, Manaus, San Juan)</t>
    </r>
  </si>
  <si>
    <t>DGAP-2018-00617</t>
  </si>
  <si>
    <t>Administración Puerto Multimodal Caucedo</t>
  </si>
  <si>
    <t>128,402.36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</si>
  <si>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09:17:02(UTC-04:00) Georgetown, La Paz, Manaus, San Juan)</t>
    </r>
  </si>
  <si>
    <t>DGAP-2018-00618</t>
  </si>
  <si>
    <t>DIVISIÓN DE SALUD</t>
  </si>
  <si>
    <t>ADQUISICIÓN DE MEDICAMENTOS</t>
  </si>
  <si>
    <t>119,687.4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</si>
  <si>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13:49:38(UTC-04:00) Georgetown, La Paz, Manaus, San Juan)</t>
    </r>
  </si>
  <si>
    <t>DGAP-2018-00619</t>
  </si>
  <si>
    <t>Smart Performance Engineering Group Speg, SRL</t>
  </si>
  <si>
    <t>3,664,230.22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</si>
  <si>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14:47:03(UTC-04:00) Georgetown, La Paz, Manaus, San Juan)</t>
    </r>
  </si>
  <si>
    <t>DGAP-2018-00620</t>
  </si>
  <si>
    <t>1,798,557.19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</si>
  <si>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14:47:04(UTC-04:00) Georgetown, La Paz, Manaus, San Juan)</t>
    </r>
  </si>
  <si>
    <t>DGAP-2018-00621</t>
  </si>
  <si>
    <t>Adquisición de Ochenta Mil pesos (RD$80,000.00) en Bonos para uso en esta DGA</t>
  </si>
  <si>
    <t>80,000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</si>
  <si>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14:53:05(UTC-04:00) Georgetown, La Paz, Manaus, San Juan)</t>
    </r>
  </si>
  <si>
    <t>DGAP-2018-00622</t>
  </si>
  <si>
    <t>Tropigas Dominicana, SRL</t>
  </si>
  <si>
    <t>Rest. El Higuero</t>
  </si>
  <si>
    <t>54,047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</si>
  <si>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15:01:26(UTC-04:00) Georgetown, La Paz, Manaus, San Juan)</t>
    </r>
  </si>
  <si>
    <t>DGAP-2018-00623</t>
  </si>
  <si>
    <t>267,505.41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</si>
  <si>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15:31:01(UTC-04:00) Georgetown, La Paz, Manaus, San Juan)</t>
    </r>
  </si>
  <si>
    <t>DGAP-2018-00624</t>
  </si>
  <si>
    <t>270,503.2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</si>
  <si>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16:11:51(UTC-04:00) Georgetown, La Paz, Manaus, San Juan)</t>
    </r>
  </si>
  <si>
    <t>DGAP-2018-00625</t>
  </si>
  <si>
    <t>114,210 Pesos Dominicanos</t>
  </si>
  <si>
    <r>
      <t>30 días de tiempo transcurrido </t>
    </r>
    <r>
      <rPr>
        <i/>
        <sz val="7.5"/>
        <color rgb="FF808080"/>
        <rFont val="Arial"/>
        <family val="2"/>
      </rPr>
      <t>(16/04/2018 16:20:31(UTC-04:00) Georgetown, La Paz, Manaus, San Juan)</t>
    </r>
  </si>
  <si>
    <t>No enviado</t>
  </si>
  <si>
    <t>DGAP-2018-00626</t>
  </si>
  <si>
    <t>21,240 Pesos Dominicanos</t>
  </si>
  <si>
    <r>
      <t>30 días de tiempo transcurrido </t>
    </r>
    <r>
      <rPr>
        <i/>
        <sz val="7.5"/>
        <color rgb="FF808080"/>
        <rFont val="Arial"/>
        <family val="2"/>
      </rPr>
      <t>(17/04/2018 08:37:38(UTC-04:00) Georgetown, La Paz, Manaus, San Juan)</t>
    </r>
  </si>
  <si>
    <t>DGAP-2018-00627</t>
  </si>
  <si>
    <t>Gobernador Sede Central</t>
  </si>
  <si>
    <t>Suministro de varios materiales p/ Diferente Administraciones.</t>
  </si>
  <si>
    <t>47,594.12 Pesos Dominicanos</t>
  </si>
  <si>
    <r>
      <t>30 días de tiempo transcurrido </t>
    </r>
    <r>
      <rPr>
        <i/>
        <sz val="7.5"/>
        <color rgb="FF808080"/>
        <rFont val="Arial"/>
        <family val="2"/>
      </rPr>
      <t>(17/04/2018 08:49:31(UTC-04:00) Georgetown, La Paz, Manaus, San Juan)</t>
    </r>
  </si>
  <si>
    <t>DGAP-2018-00628</t>
  </si>
  <si>
    <t>SUMINISTRO E INSTALACIÓN DE DISPOSITIVO DE SEGURIDAD DE CIERRE ELECTRÓNICO</t>
  </si>
  <si>
    <t>50,587.15 Pesos Dominicanos</t>
  </si>
  <si>
    <r>
      <t>29 días de tiempo transcurrido </t>
    </r>
    <r>
      <rPr>
        <i/>
        <sz val="7.5"/>
        <color rgb="FF808080"/>
        <rFont val="Arial"/>
        <family val="2"/>
      </rPr>
      <t>(17/04/2018 09:34:37(UTC-04:00) Georgetown, La Paz, Manaus, San Juan)</t>
    </r>
  </si>
  <si>
    <t>DGAP-2018-00629</t>
  </si>
  <si>
    <t>99,238 Pesos Dominicanos</t>
  </si>
  <si>
    <r>
      <t>29 días de tiempo transcurrido </t>
    </r>
    <r>
      <rPr>
        <i/>
        <sz val="7.5"/>
        <color rgb="FF808080"/>
        <rFont val="Arial"/>
        <family val="2"/>
      </rPr>
      <t>(17/04/2018 09:39:58(UTC-04:00) Georgetown, La Paz, Manaus, San Juan)</t>
    </r>
  </si>
  <si>
    <t>DGAP-2018-00630</t>
  </si>
  <si>
    <t>Recursos Humanos</t>
  </si>
  <si>
    <t>613,638.44 Pesos Dominicanos</t>
  </si>
  <si>
    <r>
      <t>29 días de tiempo transcurrido </t>
    </r>
    <r>
      <rPr>
        <i/>
        <sz val="7.5"/>
        <color rgb="FF808080"/>
        <rFont val="Arial"/>
        <family val="2"/>
      </rPr>
      <t>(17/04/2018 10:31:47(UTC-04:00) Georgetown, La Paz, Manaus, San Juan)</t>
    </r>
  </si>
  <si>
    <t>DGAP-2018-00631</t>
  </si>
  <si>
    <t>Refrigeración y Servicios Industriales (REFRISEIS), SA</t>
  </si>
  <si>
    <t>81,507.91 Pesos Dominicanos</t>
  </si>
  <si>
    <r>
      <t>29 días de tiempo transcurrido </t>
    </r>
    <r>
      <rPr>
        <i/>
        <sz val="7.5"/>
        <color rgb="FF808080"/>
        <rFont val="Arial"/>
        <family val="2"/>
      </rPr>
      <t>(17/04/2018 10:41:39(UTC-04:00) Georgetown, La Paz, Manaus, San Juan)</t>
    </r>
  </si>
  <si>
    <t>DGAP-2018-00632</t>
  </si>
  <si>
    <t>42,993.3 Pesos Dominicanos</t>
  </si>
  <si>
    <r>
      <t>29 días de tiempo transcurrido </t>
    </r>
    <r>
      <rPr>
        <i/>
        <sz val="7.5"/>
        <color rgb="FF808080"/>
        <rFont val="Arial"/>
        <family val="2"/>
      </rPr>
      <t>(17/04/2018 11:55:16(UTC-04:00) Georgetown, La Paz, Manaus, San Juan)</t>
    </r>
  </si>
  <si>
    <t>DGAP-2018-00633</t>
  </si>
  <si>
    <t>59,132.16 Pesos Dominicanos</t>
  </si>
  <si>
    <r>
      <t>29 días de tiempo transcurrido </t>
    </r>
    <r>
      <rPr>
        <i/>
        <sz val="7.5"/>
        <color rgb="FF808080"/>
        <rFont val="Arial"/>
        <family val="2"/>
      </rPr>
      <t>(17/04/2018 15:10:22(UTC-04:00) Georgetown, La Paz, Manaus, San Juan)</t>
    </r>
  </si>
  <si>
    <t>DGAP-2018-00634</t>
  </si>
  <si>
    <r>
      <t>29 días de tiempo transcurrido </t>
    </r>
    <r>
      <rPr>
        <i/>
        <sz val="7.5"/>
        <color rgb="FF808080"/>
        <rFont val="Arial"/>
        <family val="2"/>
      </rPr>
      <t>(18/04/2018 08:57:50(UTC-04:00) Georgetown, La Paz, Manaus, San Juan)</t>
    </r>
  </si>
  <si>
    <t>DGAP-2018-00635</t>
  </si>
  <si>
    <t>96,308.34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</si>
  <si>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09:19:47(UTC-04:00) Georgetown, La Paz, Manaus, San Juan)</t>
    </r>
  </si>
  <si>
    <t>DGAP-2018-00636</t>
  </si>
  <si>
    <t>23,364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</si>
  <si>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09:43:03(UTC-04:00) Georgetown, La Paz, Manaus, San Juan)</t>
    </r>
  </si>
  <si>
    <t>DGAP-2018-00637</t>
  </si>
  <si>
    <t>Jose Fernando Sepulveda Ferrand</t>
  </si>
  <si>
    <t>105,700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</si>
  <si>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10:16:32(UTC-04:00) Georgetown, La Paz, Manaus, San Juan)</t>
    </r>
  </si>
  <si>
    <t>DGAP-2018-00638</t>
  </si>
  <si>
    <t>OD DOMINICANA CORP</t>
  </si>
  <si>
    <t>70,066.04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</si>
  <si>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10:24:54(UTC-04:00) Georgetown, La Paz, Manaus, San Juan)</t>
    </r>
  </si>
  <si>
    <t>DGAP-2018-00639</t>
  </si>
  <si>
    <t>37,288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</si>
  <si>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11:03:58(UTC-04:00) Georgetown, La Paz, Manaus, San Juan)</t>
    </r>
  </si>
  <si>
    <t>DGAP-2018-00640</t>
  </si>
  <si>
    <t>Adq. de Varios Materiales ( Tecnología y Comunicaciones</t>
  </si>
  <si>
    <t>2,437.05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</si>
  <si>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11:21:35(UTC-04:00) Georgetown, La Paz, Manaus, San Juan)</t>
    </r>
  </si>
  <si>
    <t>DGAP-2018-00641</t>
  </si>
  <si>
    <r>
      <t>28 días de tiempo transcurrido </t>
    </r>
    <r>
      <rPr>
        <i/>
        <sz val="7.5"/>
        <color rgb="FF808080"/>
        <rFont val="Arial"/>
        <family val="2"/>
      </rPr>
      <t>(18/04/2018 12:39:55(UTC-04:00) Georgetown, La Paz, Manaus, San Juan)</t>
    </r>
  </si>
  <si>
    <t>DGAP-2018-00642</t>
  </si>
  <si>
    <t>Construcciones y Electromecánicas, SRL</t>
  </si>
  <si>
    <t>9,008.8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</si>
  <si>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12:55:47(UTC-04:00) Georgetown, La Paz, Manaus, San Juan)</t>
    </r>
  </si>
  <si>
    <t>DGAP-2018-00643</t>
  </si>
  <si>
    <t>Solano Lora Soluciones Diversas, SRL</t>
  </si>
  <si>
    <t>1,760,088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</si>
  <si>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14:11:51(UTC-04:00) Georgetown, La Paz, Manaus, San Juan)</t>
    </r>
  </si>
  <si>
    <t>DGAP-2018-00644</t>
  </si>
  <si>
    <t>247,115.6 Pesos Dominicanos</t>
  </si>
  <si>
    <r>
      <t>28 días de tiempo transcurrido </t>
    </r>
    <r>
      <rPr>
        <i/>
        <sz val="7.5"/>
        <color rgb="FF808080"/>
        <rFont val="Arial"/>
        <family val="2"/>
      </rPr>
      <t>(18/04/2018 15:12:19(UTC-04:00) Georgetown, La Paz, Manaus, San Juan)</t>
    </r>
  </si>
  <si>
    <t>DGAP-2018-00645</t>
  </si>
  <si>
    <r>
      <t>28 días de tiempo transcurrido </t>
    </r>
    <r>
      <rPr>
        <i/>
        <sz val="7.5"/>
        <color rgb="FF808080"/>
        <rFont val="Arial"/>
        <family val="2"/>
      </rPr>
      <t>(18/04/2018 15:35:33(UTC-04:00) Georgetown, La Paz, Manaus, San Juan)</t>
    </r>
  </si>
  <si>
    <t>DGAP-2018-00646</t>
  </si>
  <si>
    <t>67,534.31 Pesos Dominicanos</t>
  </si>
  <si>
    <r>
      <t>27 días de tiempo transcurrido </t>
    </r>
    <r>
      <rPr>
        <i/>
        <sz val="7.5"/>
        <color rgb="FF808080"/>
        <rFont val="Arial"/>
        <family val="2"/>
      </rPr>
      <t>(19/04/2018 09:10:30(UTC-04:00) Georgetown, La Paz, Manaus, San Juan)</t>
    </r>
  </si>
  <si>
    <t>DGAP-2018-00647</t>
  </si>
  <si>
    <t>Depto. de Relaciones Públicas</t>
  </si>
  <si>
    <r>
      <t>27 días de tiempo transcurrido </t>
    </r>
    <r>
      <rPr>
        <i/>
        <sz val="7.5"/>
        <color rgb="FF808080"/>
        <rFont val="Arial"/>
        <family val="2"/>
      </rPr>
      <t>(19/04/2018 11:06:38(UTC-04:00) Georgetown, La Paz, Manaus, San Juan)</t>
    </r>
  </si>
  <si>
    <t>DGAP-2018-00648</t>
  </si>
  <si>
    <t>98,176 Pesos Dominicanos</t>
  </si>
  <si>
    <r>
      <t>27 días de tiempo transcurrido </t>
    </r>
    <r>
      <rPr>
        <i/>
        <sz val="7.5"/>
        <color rgb="FF808080"/>
        <rFont val="Arial"/>
        <family val="2"/>
      </rPr>
      <t>(19/04/2018 11:33:46(UTC-04:00) Georgetown, La Paz, Manaus, San Juan)</t>
    </r>
  </si>
  <si>
    <t>DGAP-2018-00649</t>
  </si>
  <si>
    <r>
      <t>27 días de tiempo transcurrido </t>
    </r>
    <r>
      <rPr>
        <i/>
        <sz val="7.5"/>
        <color rgb="FF808080"/>
        <rFont val="Arial"/>
        <family val="2"/>
      </rPr>
      <t>(19/04/2018 16:12:12(UTC-04:00) Georgetown, La Paz, Manaus, San Juan)</t>
    </r>
  </si>
  <si>
    <t>DGAP-2018-00650</t>
  </si>
  <si>
    <t>1,416,000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</si>
  <si>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10:09:49(UTC-04:00) Georgetown, La Paz, Manaus, San Juan)</t>
    </r>
  </si>
  <si>
    <t>DGAP-2018-00651</t>
  </si>
  <si>
    <t>116,407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</si>
  <si>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10:28:05(UTC-04:00) Georgetown, La Paz, Manaus, San Juan)</t>
    </r>
  </si>
  <si>
    <t>DGAP-2018-00652</t>
  </si>
  <si>
    <t>247,800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</si>
  <si>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10:28:35(UTC-04:00) Georgetown, La Paz, Manaus, San Juan)</t>
    </r>
  </si>
  <si>
    <t>DGAP-2018-00653</t>
  </si>
  <si>
    <t>88,500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</si>
  <si>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12:12:58(UTC-04:00) Georgetown, La Paz, Manaus, San Juan)</t>
    </r>
  </si>
  <si>
    <t>DGAP-2018-00654</t>
  </si>
  <si>
    <t>W &amp; G ENERGY TECHNOLOGIES, SRL</t>
  </si>
  <si>
    <t>28,910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</si>
  <si>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12:27:31(UTC-04:00) Georgetown, La Paz, Manaus, San Juan)</t>
    </r>
  </si>
  <si>
    <t>DGAP-2018-00655</t>
  </si>
  <si>
    <t>350,851.52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</si>
  <si>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13:59:11(UTC-04:00) Georgetown, La Paz, Manaus, San Juan)</t>
    </r>
  </si>
  <si>
    <t>DGAP-2018-00656</t>
  </si>
  <si>
    <t>235,303.8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</si>
  <si>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14:26:50(UTC-04:00) Georgetown, La Paz, Manaus, San Juan)</t>
    </r>
  </si>
  <si>
    <t>DGAP-2018-00657</t>
  </si>
  <si>
    <t>Gerencia de Inteligencia Aduanera</t>
  </si>
  <si>
    <t>Serv. de Suministro e instalación de Barra Antipático ( Gerencia de Inteligencia Aduanara )</t>
  </si>
  <si>
    <t>14,750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</si>
  <si>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14:33:18(UTC-04:00) Georgetown, La Paz, Manaus, San Juan)</t>
    </r>
  </si>
  <si>
    <t>DGAP-2018-00658</t>
  </si>
  <si>
    <t>77,985.57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</si>
  <si>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16:20:35(UTC-04:00) Georgetown, La Paz, Manaus, San Juan)</t>
    </r>
  </si>
  <si>
    <t>DGAP-2018-00659</t>
  </si>
  <si>
    <t>Offitek, SRL</t>
  </si>
  <si>
    <t>DGAP-DAF-CM-2018-0019</t>
  </si>
  <si>
    <t>Adq. de Materiales Gastables de Oficina</t>
  </si>
  <si>
    <t>357,441.95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</si>
  <si>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20:23:32(UTC-04:00) Georgetown, La Paz, Manaus, San Juan)</t>
    </r>
  </si>
  <si>
    <t>DGAP-2018-00660</t>
  </si>
  <si>
    <t>118,818.21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</si>
  <si>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20:23:33(UTC-04:00) Georgetown, La Paz, Manaus, San Juan)</t>
    </r>
  </si>
  <si>
    <t>DGAP-2018-00661</t>
  </si>
  <si>
    <t>404,501.7 Pesos Dominicanos</t>
  </si>
  <si>
    <r>
      <t>26 días de tiempo transcurrido </t>
    </r>
    <r>
      <rPr>
        <i/>
        <sz val="7.5"/>
        <color rgb="FF808080"/>
        <rFont val="Arial"/>
        <family val="2"/>
      </rPr>
      <t>(20/04/2018 20:23:34(UTC-04:00) Georgetown, La Paz, Manaus, San Juan)</t>
    </r>
  </si>
  <si>
    <t>DGAP-2018-00662</t>
  </si>
  <si>
    <t>884,823 Pesos Dominicanos</t>
  </si>
  <si>
    <r>
      <t>24 días de tiempo transcurrido </t>
    </r>
    <r>
      <rPr>
        <i/>
        <sz val="7.5"/>
        <color rgb="FF808080"/>
        <rFont val="Arial"/>
        <family val="2"/>
      </rPr>
      <t>(23/04/2018 08:38:59(UTC-04:00) Georgetown, La Paz, Manaus, San Juan)</t>
    </r>
  </si>
  <si>
    <t>DGAP-2018-00663</t>
  </si>
  <si>
    <r>
      <t>24 días de tiempo transcurrido </t>
    </r>
    <r>
      <rPr>
        <i/>
        <sz val="7.5"/>
        <color rgb="FF808080"/>
        <rFont val="Arial"/>
        <family val="2"/>
      </rPr>
      <t>(23/04/2018 08:39:11(UTC-04:00) Georgetown, La Paz, Manaus, San Juan)</t>
    </r>
  </si>
  <si>
    <t>DGAP-2018-00664</t>
  </si>
  <si>
    <t>120,728.75 Pesos Dominicanos</t>
  </si>
  <si>
    <r>
      <t>24 días de tiempo transcurrido </t>
    </r>
    <r>
      <rPr>
        <i/>
        <sz val="7.5"/>
        <color rgb="FF808080"/>
        <rFont val="Arial"/>
        <family val="2"/>
      </rPr>
      <t>(23/04/2018 08:39:12(UTC-04:00) Georgetown, La Paz, Manaus, San Juan)</t>
    </r>
  </si>
  <si>
    <t>DGAP-2018-00665</t>
  </si>
  <si>
    <t>843,074.6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</si>
  <si>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09:39:43(UTC-04:00) Georgetown, La Paz, Manaus, San Juan)</t>
    </r>
  </si>
  <si>
    <t>DGAP-2018-00666</t>
  </si>
  <si>
    <r>
      <t>23 días de tiempo transcurrido </t>
    </r>
    <r>
      <rPr>
        <i/>
        <sz val="7.5"/>
        <color rgb="FF808080"/>
        <rFont val="Arial"/>
        <family val="2"/>
      </rPr>
      <t>(23/04/2018 09:39:45(UTC-04:00) Georgetown, La Paz, Manaus, San Juan)</t>
    </r>
  </si>
  <si>
    <t>DGAP-2018-00667</t>
  </si>
  <si>
    <r>
      <t>23 días de tiempo transcurrido </t>
    </r>
    <r>
      <rPr>
        <i/>
        <sz val="7.5"/>
        <color rgb="FF808080"/>
        <rFont val="Arial"/>
        <family val="2"/>
      </rPr>
      <t>(23/04/2018 09:39:48(UTC-04:00) Georgetown, La Paz, Manaus, San Juan)</t>
    </r>
  </si>
  <si>
    <t>DGAP-2018-00668</t>
  </si>
  <si>
    <t>6,016.29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</si>
  <si>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10:06:00(UTC-04:00) Georgetown, La Paz, Manaus, San Juan)</t>
    </r>
  </si>
  <si>
    <t>DGAP-2018-00669</t>
  </si>
  <si>
    <r>
      <t>23 días de tiempo transcurrido </t>
    </r>
    <r>
      <rPr>
        <i/>
        <sz val="7.5"/>
        <color rgb="FF808080"/>
        <rFont val="Arial"/>
        <family val="2"/>
      </rPr>
      <t>(23/04/2018 10:07:31(UTC-04:00) Georgetown, La Paz, Manaus, San Juan)</t>
    </r>
  </si>
  <si>
    <t>DGAP-2018-00670</t>
  </si>
  <si>
    <r>
      <t>23 días de tiempo transcurrido </t>
    </r>
    <r>
      <rPr>
        <i/>
        <sz val="7.5"/>
        <color rgb="FF808080"/>
        <rFont val="Arial"/>
        <family val="2"/>
      </rPr>
      <t>(23/04/2018 10:07:32(UTC-04:00) Georgetown, La Paz, Manaus, San Juan)</t>
    </r>
  </si>
  <si>
    <t>DGAP-2018-00671</t>
  </si>
  <si>
    <t>DGAP-2018-00672</t>
  </si>
  <si>
    <t>489,759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</si>
  <si>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10:34:54(UTC-04:00) Georgetown, La Paz, Manaus, San Juan)</t>
    </r>
  </si>
  <si>
    <t>DGAP-2018-00673</t>
  </si>
  <si>
    <t>55,029.67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</si>
  <si>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11:08:58(UTC-04:00) Georgetown, La Paz, Manaus, San Juan)</t>
    </r>
  </si>
  <si>
    <t>DGAP-2018-00674</t>
  </si>
  <si>
    <t>Grupo de Servicios Herrera, SRL</t>
  </si>
  <si>
    <t>DGAP-DAF-CM-2018-0059</t>
  </si>
  <si>
    <t>Servicio de Limpieza Interna Profunda a las naves Almacenes Almadeca, DGA</t>
  </si>
  <si>
    <t>674,311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</si>
  <si>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11:15:38(UTC-04:00) Georgetown, La Paz, Manaus, San Juan)</t>
    </r>
  </si>
  <si>
    <t>DGAP-2018-00675</t>
  </si>
  <si>
    <t>367,121.6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</si>
  <si>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11:27:35(UTC-04:00) Georgetown, La Paz, Manaus, San Juan)</t>
    </r>
  </si>
  <si>
    <t>DGAP-2018-00676</t>
  </si>
  <si>
    <t>RIV Eventos, SRL</t>
  </si>
  <si>
    <t>DIRECCIÓN GENERAL DE ADUANAS</t>
  </si>
  <si>
    <t>51,035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</si>
  <si>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12:14:55(UTC-04:00) Georgetown, La Paz, Manaus, San Juan)</t>
    </r>
  </si>
  <si>
    <t>DGAP-2018-00677</t>
  </si>
  <si>
    <t>3,450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</si>
  <si>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12:33:51(UTC-04:00) Georgetown, La Paz, Manaus, San Juan)</t>
    </r>
  </si>
  <si>
    <t>DGAP-2018-00678</t>
  </si>
  <si>
    <t>Editora Hoy, SAS</t>
  </si>
  <si>
    <t>49,648.5 Pesos Dominicanos</t>
  </si>
  <si>
    <r>
      <t>23 días de tiempo transcurrido </t>
    </r>
    <r>
      <rPr>
        <i/>
        <sz val="7.5"/>
        <color rgb="FF808080"/>
        <rFont val="Arial"/>
        <family val="2"/>
      </rPr>
      <t>(23/04/2018 12:51:07(UTC-04:00) Georgetown, La Paz, Manaus, San Juan)</t>
    </r>
  </si>
  <si>
    <t>DGAP-2018-00679</t>
  </si>
  <si>
    <t>138,584.51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</si>
  <si>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10:29:17(UTC-04:00) Georgetown, La Paz, Manaus, San Juan)</t>
    </r>
  </si>
  <si>
    <t>DGAP-2018-00680</t>
  </si>
  <si>
    <t>833,917.29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</si>
  <si>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11:23:25(UTC-04:00) Georgetown, La Paz, Manaus, San Juan)</t>
    </r>
  </si>
  <si>
    <t>DGAP-2018-00681</t>
  </si>
  <si>
    <t>168,917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</si>
  <si>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11:30:15(UTC-04:00) Georgetown, La Paz, Manaus, San Juan)</t>
    </r>
  </si>
  <si>
    <t>DGAP-2018-00682</t>
  </si>
  <si>
    <t>Juan Yamil Musa Valerio</t>
  </si>
  <si>
    <t>DGAP-CCC-PEPB-2018-0035</t>
  </si>
  <si>
    <t>Servicio de publicidad institucional (Contrato del 07/04/2018 al 07/07/2018)</t>
  </si>
  <si>
    <t>141,600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</si>
  <si>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12:27:31(UTC-04:00) Georgetown, La Paz, Manaus, San Juan)</t>
    </r>
  </si>
  <si>
    <t>DGAP-2018-00683</t>
  </si>
  <si>
    <t>14,868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</si>
  <si>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14:58:43(UTC-04:00) Georgetown, La Paz, Manaus, San Juan)</t>
    </r>
  </si>
  <si>
    <t>DGAP-2018-00684</t>
  </si>
  <si>
    <t>654,950.01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</si>
  <si>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15:25:16(UTC-04:00) Georgetown, La Paz, Manaus, San Juan)</t>
    </r>
  </si>
  <si>
    <t>DGAP-2018-00685</t>
  </si>
  <si>
    <t>45,388.37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</si>
  <si>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15:43:43(UTC-04:00) Georgetown, La Paz, Manaus, San Juan)</t>
    </r>
  </si>
  <si>
    <t>DGAP-2018-00686</t>
  </si>
  <si>
    <t>159,300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</si>
  <si>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16:48:46(UTC-04:00) Georgetown, La Paz, Manaus, San Juan)</t>
    </r>
  </si>
  <si>
    <t>DGAP-2018-00687</t>
  </si>
  <si>
    <t>39,528.82 Pesos Dominicanos</t>
  </si>
  <si>
    <r>
      <t>22 días de tiempo transcurrido </t>
    </r>
    <r>
      <rPr>
        <i/>
        <sz val="7.5"/>
        <color rgb="FF808080"/>
        <rFont val="Arial"/>
        <family val="2"/>
      </rPr>
      <t>(24/04/2018 17:10:13(UTC-04:00) Georgetown, La Paz, Manaus, San Juan)</t>
    </r>
  </si>
  <si>
    <t>DGAP-2018-00688</t>
  </si>
  <si>
    <t>337,126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</si>
  <si>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09:09:41(UTC-04:00) Georgetown, La Paz, Manaus, San Juan)</t>
    </r>
  </si>
  <si>
    <t>DGAP-2018-00689</t>
  </si>
  <si>
    <t>Servicios Verdes Especializados, SRL</t>
  </si>
  <si>
    <t>DGAP-DAF-CM-2018-0057</t>
  </si>
  <si>
    <t>Limpieza General de los Almacenes Almadeca En Haina, DGA</t>
  </si>
  <si>
    <t>915,860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</si>
  <si>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09:28:13(UTC-04:00) Georgetown, La Paz, Manaus, San Juan)</t>
    </r>
  </si>
  <si>
    <t>DGAP-2018-00690</t>
  </si>
  <si>
    <t>5,613.92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</si>
  <si>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09:29:20(UTC-04:00) Georgetown, La Paz, Manaus, San Juan)</t>
    </r>
  </si>
  <si>
    <t>DGAP-2018-00691</t>
  </si>
  <si>
    <t>103,341.38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</si>
  <si>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10:02:57(UTC-04:00) Georgetown, La Paz, Manaus, San Juan)</t>
    </r>
  </si>
  <si>
    <t>DGAP-2018-00692</t>
  </si>
  <si>
    <t>Ferreteria Popular, SRL</t>
  </si>
  <si>
    <t>DGAP-DAF-CM-2018-0056</t>
  </si>
  <si>
    <t>Suministro de Varios Materiales de Ferretería ( Almacén de Subasta )</t>
  </si>
  <si>
    <t>111,530.06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</si>
  <si>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10:45:03(UTC-04:00) Georgetown, La Paz, Manaus, San Juan)</t>
    </r>
  </si>
  <si>
    <t>DGAP-2018-00693</t>
  </si>
  <si>
    <t>Refrigeración Rafael Arías &amp; Asociados, SRL</t>
  </si>
  <si>
    <t>Administración Puerto Plata-Puero</t>
  </si>
  <si>
    <t>119,652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</si>
  <si>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13:15:28(UTC-04:00) Georgetown, La Paz, Manaus, San Juan)</t>
    </r>
  </si>
  <si>
    <t>DGAP-2018-00694</t>
  </si>
  <si>
    <t>Deco Fondeur, SRL</t>
  </si>
  <si>
    <t>11,941,190.88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</si>
  <si>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14:51:39(UTC-04:00) Georgetown, La Paz, Manaus, San Juan)</t>
    </r>
  </si>
  <si>
    <t>DGAP-2018-00695</t>
  </si>
  <si>
    <t>Gattas &amp; Asociados, SRL</t>
  </si>
  <si>
    <t>1,817,565.76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</si>
  <si>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14:53:37(UTC-04:00) Georgetown, La Paz, Manaus, San Juan)</t>
    </r>
  </si>
  <si>
    <t>DGAP-2018-00696</t>
  </si>
  <si>
    <t>2,368,038.97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</si>
  <si>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14:57:33(UTC-04:00) Georgetown, La Paz, Manaus, San Juan)</t>
    </r>
  </si>
  <si>
    <t>DGAP-2018-00697</t>
  </si>
  <si>
    <t>Construcciones y Diseños Gonzalez Codigonza, SRL</t>
  </si>
  <si>
    <t>5,772,376.15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</si>
  <si>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14:59:50(UTC-04:00) Georgetown, La Paz, Manaus, San Juan)</t>
    </r>
  </si>
  <si>
    <t>DGAP-2018-00698</t>
  </si>
  <si>
    <t>Simón Agustin Torres Amador</t>
  </si>
  <si>
    <t>1,337,014.21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</si>
  <si>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15:00:51(UTC-04:00) Georgetown, La Paz, Manaus, San Juan)</t>
    </r>
  </si>
  <si>
    <t>DGAP-2018-00699</t>
  </si>
  <si>
    <t>915,351.04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</si>
  <si>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15:01:43(UTC-04:00) Georgetown, La Paz, Manaus, San Juan)</t>
    </r>
  </si>
  <si>
    <t>DGAP-2018-00700</t>
  </si>
  <si>
    <t>Adq. Porta Formularios de Acrílico</t>
  </si>
  <si>
    <t>38,202.5 Pesos Dominicanos</t>
  </si>
  <si>
    <r>
      <t>21 días de tiempo transcurrido </t>
    </r>
    <r>
      <rPr>
        <i/>
        <sz val="7.5"/>
        <color rgb="FF808080"/>
        <rFont val="Arial"/>
        <family val="2"/>
      </rPr>
      <t>(25/04/2018 16:37:32(UTC-04:00) Georgetown, La Paz, Manaus, San Juan)</t>
    </r>
  </si>
  <si>
    <t>DGAP-2018-00701</t>
  </si>
  <si>
    <t>3,800,000 Pesos Dominicanos</t>
  </si>
  <si>
    <r>
      <t>21 días de tiempo transcurrido </t>
    </r>
    <r>
      <rPr>
        <i/>
        <sz val="7.5"/>
        <color rgb="FF808080"/>
        <rFont val="Arial"/>
        <family val="2"/>
      </rPr>
      <t>(26/04/2018 08:45:37(UTC-04:00) Georgetown, La Paz, Manaus, San Juan)</t>
    </r>
  </si>
  <si>
    <t>DGAP-2018-00702</t>
  </si>
  <si>
    <t>Suministros Insumos de Jardinería para uso en la Administración del Aila Área de Carga, DGA</t>
  </si>
  <si>
    <t>92,000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</si>
  <si>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10:18:22(UTC-04:00) Georgetown, La Paz, Manaus, San Juan)</t>
    </r>
  </si>
  <si>
    <t>DGAP-2018-00703</t>
  </si>
  <si>
    <t>Hunter del Caribe Dominicana, SRL</t>
  </si>
  <si>
    <t>38,831.82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</si>
  <si>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13:41:05(UTC-04:00) Georgetown, La Paz, Manaus, San Juan)</t>
    </r>
  </si>
  <si>
    <t>DGAP-2018-00704</t>
  </si>
  <si>
    <t>10,555.02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</si>
  <si>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14:41:55(UTC-04:00) Georgetown, La Paz, Manaus, San Juan)</t>
    </r>
  </si>
  <si>
    <t>DGAP-2018-00705</t>
  </si>
  <si>
    <t>89,658.17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</si>
  <si>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15:15:45(UTC-04:00) Georgetown, La Paz, Manaus, San Juan)</t>
    </r>
  </si>
  <si>
    <t>DGAP-2018-00706</t>
  </si>
  <si>
    <t>325,680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</si>
  <si>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15:37:16(UTC-04:00) Georgetown, La Paz, Manaus, San Juan)</t>
    </r>
  </si>
  <si>
    <t>DGAP-2018-00707</t>
  </si>
  <si>
    <t>TARY' S TRAVELS, SRL</t>
  </si>
  <si>
    <t>263,972.92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</si>
  <si>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15:52:48(UTC-04:00) Georgetown, La Paz, Manaus, San Juan)</t>
    </r>
  </si>
  <si>
    <t>DGAP-2018-00708</t>
  </si>
  <si>
    <r>
      <t>20 días de tiempo transcurrido </t>
    </r>
    <r>
      <rPr>
        <i/>
        <sz val="7.5"/>
        <color rgb="FF808080"/>
        <rFont val="Arial"/>
        <family val="2"/>
      </rPr>
      <t>(26/04/2018 16:01:26(UTC-04:00) Georgetown, La Paz, Manaus, San Juan)</t>
    </r>
  </si>
  <si>
    <t>DGAP-2018-00709</t>
  </si>
  <si>
    <t>6,465.07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</si>
  <si>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16:02:54(UTC-04:00) Georgetown, La Paz, Manaus, San Juan)</t>
    </r>
  </si>
  <si>
    <t>DGAP-2018-00710</t>
  </si>
  <si>
    <t>Inversiones Cajamarca, SRL</t>
  </si>
  <si>
    <r>
      <t>20 días de tiempo transcurrido </t>
    </r>
    <r>
      <rPr>
        <i/>
        <sz val="7.5"/>
        <color rgb="FF808080"/>
        <rFont val="Arial"/>
        <family val="2"/>
      </rPr>
      <t>(26/04/2018 16:27:09(UTC-04:00) Georgetown, La Paz, Manaus, San Juan)</t>
    </r>
  </si>
  <si>
    <t>DGAP-2018-00711</t>
  </si>
  <si>
    <t>Adquisición De Bebidas ( Sede Central )</t>
  </si>
  <si>
    <t>23,458.4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</si>
  <si>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16:52:40(UTC-04:00) Georgetown, La Paz, Manaus, San Juan)</t>
    </r>
  </si>
  <si>
    <t>DGAP-2018-00712</t>
  </si>
  <si>
    <t>15,292.8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</si>
  <si>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16:57:13(UTC-04:00) Georgetown, La Paz, Manaus, San Juan)</t>
    </r>
  </si>
  <si>
    <t>DGAP-2018-00713</t>
  </si>
  <si>
    <t>Coromasa, E.I.R.L</t>
  </si>
  <si>
    <t>116,232.47 Pesos Dominicanos</t>
  </si>
  <si>
    <r>
      <t>20 días de tiempo transcurrido </t>
    </r>
    <r>
      <rPr>
        <i/>
        <sz val="7.5"/>
        <color rgb="FF808080"/>
        <rFont val="Arial"/>
        <family val="2"/>
      </rPr>
      <t>(26/04/2018 19:28:15(UTC-04:00) Georgetown, La Paz, Manaus, San Juan)</t>
    </r>
  </si>
  <si>
    <t>DGAP-2018-00714</t>
  </si>
  <si>
    <r>
      <t>20 días de tiempo transcurrido </t>
    </r>
    <r>
      <rPr>
        <i/>
        <sz val="7.5"/>
        <color rgb="FF808080"/>
        <rFont val="Arial"/>
        <family val="2"/>
      </rPr>
      <t>(27/04/2018 09:01:56(UTC-04:00) Georgetown, La Paz, Manaus, San Juan)</t>
    </r>
  </si>
  <si>
    <t>DGAP-2018-00715</t>
  </si>
  <si>
    <t>211,943.75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</si>
  <si>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09:22:58(UTC-04:00) Georgetown, La Paz, Manaus, San Juan)</t>
    </r>
  </si>
  <si>
    <t>DGAP-2018-00716</t>
  </si>
  <si>
    <t>JL Diesel Servi, SRL</t>
  </si>
  <si>
    <t>Administración Haina Oriental, DGA</t>
  </si>
  <si>
    <t>Suministro de Varios Materiales P/ la Planta Eléctrica ( Adm. Haina Oriental )</t>
  </si>
  <si>
    <t>96,175.9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</si>
  <si>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09:47:31(UTC-04:00) Georgetown, La Paz, Manaus, San Juan)</t>
    </r>
  </si>
  <si>
    <t>DGAP-2018-00717</t>
  </si>
  <si>
    <t>42,119.2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</si>
  <si>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10:10:39(UTC-04:00) Georgetown, La Paz, Manaus, San Juan)</t>
    </r>
  </si>
  <si>
    <t>DGAP-2018-00718</t>
  </si>
  <si>
    <t>297,360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</si>
  <si>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10:16:23(UTC-04:00) Georgetown, La Paz, Manaus, San Juan)</t>
    </r>
  </si>
  <si>
    <t>DGAP-2018-00719</t>
  </si>
  <si>
    <t>Soluciones Mecanicas SM, SRL</t>
  </si>
  <si>
    <t>236,000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</si>
  <si>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10:16:48(UTC-04:00) Georgetown, La Paz, Manaus, San Juan)</t>
    </r>
  </si>
  <si>
    <t>DGAP-2018-00720</t>
  </si>
  <si>
    <t>234,493.82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</si>
  <si>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10:49:11(UTC-04:00) Georgetown, La Paz, Manaus, San Juan)</t>
    </r>
  </si>
  <si>
    <t>DGAP-2018-00721</t>
  </si>
  <si>
    <t>1,557,600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</si>
  <si>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10:53:22(UTC-04:00) Georgetown, La Paz, Manaus, San Juan)</t>
    </r>
  </si>
  <si>
    <t>DGAP-2018-00722</t>
  </si>
  <si>
    <t>26,131.1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</si>
  <si>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11:24:02(UTC-04:00) Georgetown, La Paz, Manaus, San Juan)</t>
    </r>
  </si>
  <si>
    <t>DGAP-2018-00723</t>
  </si>
  <si>
    <t>Ramirez Nuovo, SRL</t>
  </si>
  <si>
    <t>DGAP-UC-CD-2018-0173</t>
  </si>
  <si>
    <t>Adq. Vestimenta para Recepcionista</t>
  </si>
  <si>
    <t>20,532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</si>
  <si>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11:53:18(UTC-04:00) Georgetown, La Paz, Manaus, San Juan)</t>
    </r>
  </si>
  <si>
    <t>DGAP-2018-00724</t>
  </si>
  <si>
    <t>Muebles Omar, SA</t>
  </si>
  <si>
    <t>544,797.5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</si>
  <si>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14:31:52(UTC-04:00) Georgetown, La Paz, Manaus, San Juan)</t>
    </r>
  </si>
  <si>
    <t>DGAP-2018-00725</t>
  </si>
  <si>
    <t>MUÑOZ CONCEPTO MOBILIARIO, SRL</t>
  </si>
  <si>
    <t>42,716 Pesos Dominicanos</t>
  </si>
  <si>
    <r>
      <t>20 días de tiempo transcurrido </t>
    </r>
    <r>
      <rPr>
        <i/>
        <sz val="7.5"/>
        <color rgb="FF808080"/>
        <rFont val="Arial"/>
        <family val="2"/>
      </rPr>
      <t>(27/04/2018 14:32:25(UTC-04:00) Georgetown, La Paz, Manaus, San Juan)</t>
    </r>
  </si>
  <si>
    <t>DGAP-2018-00726</t>
  </si>
  <si>
    <t>Ducto Limpio S.D., SRL</t>
  </si>
  <si>
    <t>Servicio de Limpieza de Ductos</t>
  </si>
  <si>
    <t>74,735.3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</si>
  <si>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14:58:58(UTC-04:00) Georgetown, La Paz, Manaus, San Juan)</t>
    </r>
  </si>
  <si>
    <t>DGAP-2018-00727</t>
  </si>
  <si>
    <t>Viamar, SA</t>
  </si>
  <si>
    <t>7,143.21 Pesos Dominicanos</t>
  </si>
  <si>
    <r>
      <t>19 días de tiempo transcurrido </t>
    </r>
    <r>
      <rPr>
        <i/>
        <sz val="7.5"/>
        <color rgb="FF808080"/>
        <rFont val="Arial"/>
        <family val="2"/>
      </rPr>
      <t>(27/04/2018 16:05:02(UTC-04:00) Georgetown, La Paz, Manaus, San Juan)</t>
    </r>
  </si>
  <si>
    <t>02/04/2018</t>
  </si>
  <si>
    <t>03/04/2018</t>
  </si>
  <si>
    <t>04/04/2018</t>
  </si>
  <si>
    <t>09/04/2018</t>
  </si>
  <si>
    <t>10/04/2018</t>
  </si>
  <si>
    <t/>
  </si>
  <si>
    <t>11/04/2018</t>
  </si>
  <si>
    <t>12/04/2018</t>
  </si>
  <si>
    <t>13/04/2018</t>
  </si>
  <si>
    <t>16/04/2018</t>
  </si>
  <si>
    <t>17/04/2018</t>
  </si>
  <si>
    <t>18/04/2018</t>
  </si>
  <si>
    <t>19/04/2018</t>
  </si>
  <si>
    <t>20/04/2018</t>
  </si>
  <si>
    <t>23/04/2018</t>
  </si>
  <si>
    <t>24/04/2018</t>
  </si>
  <si>
    <t>25/04/2018</t>
  </si>
  <si>
    <t>26/04/2018</t>
  </si>
  <si>
    <t>27/04/2018</t>
  </si>
  <si>
    <t>Referencia del Contrato</t>
  </si>
  <si>
    <t>Proveedor</t>
  </si>
  <si>
    <t>Unidad de requisición</t>
  </si>
  <si>
    <t>Proceso de Contratación</t>
  </si>
  <si>
    <t>Nombre Proceso</t>
  </si>
  <si>
    <t>Valor total de la oferta</t>
  </si>
  <si>
    <t>Fecha del estado</t>
  </si>
  <si>
    <t>Estado de integración</t>
  </si>
  <si>
    <t>Licitación Publicas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</si>
</sst>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00\-0000"/>
    <numFmt numFmtId="166" formatCode="00000"/>
    <numFmt numFmtId="167" formatCode="000"/>
    <numFmt numFmtId="168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7.5"/>
      <color rgb="FF80808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E3F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6" borderId="9" xfId="0" applyFont="1" applyFill="1" applyBorder="1" applyAlignment="1">
      <alignment vertical="top" wrapText="1" indent="1"/>
    </xf>
    <xf numFmtId="43" fontId="12" fillId="7" borderId="9" xfId="2" applyFont="1" applyFill="1" applyBorder="1" applyAlignment="1">
      <alignment vertical="top" wrapText="1" indent="1"/>
    </xf>
    <xf numFmtId="0" fontId="12" fillId="7" borderId="9" xfId="0" applyFont="1" applyFill="1" applyBorder="1" applyAlignment="1">
      <alignment vertical="top" wrapText="1" indent="1"/>
    </xf>
    <xf numFmtId="0" fontId="12" fillId="6" borderId="9" xfId="0" applyFont="1" applyFill="1" applyBorder="1" applyAlignment="1">
      <alignment horizontal="left" vertical="center" wrapText="1" indent="1"/>
    </xf>
    <xf numFmtId="0" fontId="12" fillId="7" borderId="9" xfId="0" applyFont="1" applyFill="1" applyBorder="1" applyAlignment="1">
      <alignment horizontal="left" vertical="center" wrapText="1" indent="1"/>
    </xf>
    <xf numFmtId="0" fontId="12" fillId="8" borderId="9" xfId="0" applyFont="1" applyFill="1" applyBorder="1" applyAlignment="1">
      <alignment vertical="top" wrapText="1" indent="1"/>
    </xf>
    <xf numFmtId="0" fontId="12" fillId="8" borderId="9" xfId="0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vertical="top" wrapText="1" indent="1"/>
    </xf>
    <xf numFmtId="0" fontId="12" fillId="0" borderId="9" xfId="0" applyFont="1" applyFill="1" applyBorder="1" applyAlignment="1">
      <alignment horizontal="left" vertical="center" wrapText="1" indent="1"/>
    </xf>
    <xf numFmtId="0" fontId="14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left" vertical="center" indent="1"/>
    </xf>
    <xf numFmtId="4" fontId="4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/>
    </xf>
  </cellXfs>
  <cellStyles count="3">
    <cellStyle name="Millares" xfId="1" builtinId="3"/>
    <cellStyle name="Millares 2" xfId="2" xr:uid="{00000000-0005-0000-0000-00002F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239078</xdr:colOff>
      <xdr:row>0</xdr:row>
      <xdr:rowOff>118547</xdr:rowOff>
    </xdr:from>
    <xdr:to>
      <xdr:col>4</xdr:col>
      <xdr:colOff>583174</xdr:colOff>
      <xdr:row>0</xdr:row>
      <xdr:rowOff>999812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16E187-1CBC-4CC2-9F95-F576188F8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706" y="118547"/>
          <a:ext cx="2703195" cy="881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113" t="s">
        <v>214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116" t="s">
        <v>441</v>
      </c>
      <c r="B3" s="117"/>
      <c r="C3" s="117"/>
      <c r="D3" s="117"/>
      <c r="E3" s="117"/>
      <c r="F3" s="117"/>
      <c r="G3" s="118"/>
    </row>
    <row r="4" spans="1:7" ht="35.1" customHeight="1" x14ac:dyDescent="0.25">
      <c r="A4" s="115" t="s">
        <v>1</v>
      </c>
      <c r="B4" s="115"/>
      <c r="C4" s="115"/>
      <c r="D4" s="115"/>
      <c r="E4" s="115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122" t="s">
        <v>700</v>
      </c>
      <c r="B1" s="122"/>
      <c r="C1" s="122"/>
      <c r="D1" s="123"/>
      <c r="E1" s="123"/>
      <c r="F1" s="123"/>
      <c r="G1" s="123"/>
      <c r="H1" s="123"/>
    </row>
    <row r="2" spans="1:8" ht="20.100000000000001" customHeight="1" x14ac:dyDescent="0.3">
      <c r="A2" s="113"/>
      <c r="B2" s="113"/>
      <c r="C2" s="113"/>
      <c r="D2" s="113"/>
      <c r="E2" s="113"/>
      <c r="F2" s="113"/>
      <c r="G2" s="113"/>
      <c r="H2" s="113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0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115" t="s">
        <v>1</v>
      </c>
      <c r="B24" s="115"/>
      <c r="C24" s="115"/>
      <c r="D24" s="115"/>
      <c r="E24" s="115"/>
      <c r="F24" s="115"/>
      <c r="G24" s="115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32"/>
  <sheetViews>
    <sheetView tabSelected="1" zoomScale="86" zoomScaleNormal="86" workbookViewId="0">
      <selection activeCell="A3" sqref="A3:H3"/>
    </sheetView>
  </sheetViews>
  <sheetFormatPr baseColWidth="10" defaultColWidth="11.42578125" defaultRowHeight="15" x14ac:dyDescent="0.25"/>
  <cols>
    <col min="1" max="1" width="16.7109375" style="7" bestFit="1" customWidth="1"/>
    <col min="2" max="2" width="60.5703125" style="7" customWidth="1"/>
    <col min="3" max="3" width="16.28515625" style="7" customWidth="1"/>
    <col min="4" max="4" width="35.42578125" style="1" customWidth="1"/>
    <col min="5" max="5" width="13.42578125" style="1" customWidth="1"/>
    <col min="6" max="6" width="41.42578125" style="1" bestFit="1" customWidth="1"/>
    <col min="7" max="7" width="26.7109375" style="1" bestFit="1" customWidth="1"/>
    <col min="8" max="8" width="14.42578125" style="1" bestFit="1" customWidth="1"/>
    <col min="9" max="16384" width="11.42578125" style="1"/>
  </cols>
  <sheetData>
    <row r="1" spans="1:8" ht="98.25" customHeight="1" x14ac:dyDescent="0.25">
      <c r="A1" s="122" t="s">
        <v>711</v>
      </c>
      <c r="B1" s="122"/>
      <c r="C1" s="122"/>
      <c r="D1" s="122"/>
      <c r="E1" s="122"/>
      <c r="F1" s="122"/>
      <c r="G1" s="122"/>
      <c r="H1" s="122"/>
    </row>
    <row r="2" spans="1:8" ht="20.100000000000001" customHeight="1" x14ac:dyDescent="0.25">
      <c r="A2" s="113"/>
      <c r="B2" s="113"/>
      <c r="C2" s="113"/>
      <c r="D2" s="113"/>
      <c r="E2" s="113"/>
      <c r="F2" s="113"/>
      <c r="G2" s="113"/>
      <c r="H2" s="113"/>
    </row>
    <row r="3" spans="1:8" s="3" customFormat="1" ht="35.1" customHeight="1" x14ac:dyDescent="0.25">
      <c r="A3" s="81" t="s">
        <v>283</v>
      </c>
      <c r="B3" s="81" t="s">
        <v>591</v>
      </c>
      <c r="C3" s="81" t="s">
        <v>565</v>
      </c>
      <c r="D3" s="81" t="s">
        <v>712</v>
      </c>
      <c r="E3" s="81" t="s">
        <v>2</v>
      </c>
      <c r="F3" s="81" t="s">
        <v>4</v>
      </c>
      <c r="G3" s="81" t="s">
        <v>189</v>
      </c>
      <c r="H3" s="81" t="s">
        <v>5</v>
      </c>
    </row>
    <row r="4" spans="1:8" s="27" customFormat="1" ht="15" customHeight="1" x14ac:dyDescent="0.25">
      <c r="A4" s="89" t="s">
        <v>988</v>
      </c>
      <c r="B4" s="92" t="s">
        <v>991</v>
      </c>
      <c r="C4" s="92" t="s">
        <v>1793</v>
      </c>
      <c r="D4" s="84" t="s">
        <v>989</v>
      </c>
      <c r="E4" s="84"/>
      <c r="F4" s="83" t="s">
        <v>992</v>
      </c>
      <c r="G4" s="84" t="s">
        <v>780</v>
      </c>
      <c r="H4" s="112">
        <v>3762868.27</v>
      </c>
    </row>
    <row r="5" spans="1:8" s="27" customFormat="1" ht="15" customHeight="1" x14ac:dyDescent="0.25">
      <c r="A5" s="89" t="s">
        <v>996</v>
      </c>
      <c r="B5" s="92" t="s">
        <v>991</v>
      </c>
      <c r="C5" s="92" t="s">
        <v>1793</v>
      </c>
      <c r="D5" s="84" t="s">
        <v>989</v>
      </c>
      <c r="E5" s="84"/>
      <c r="F5" s="83" t="s">
        <v>992</v>
      </c>
      <c r="G5" s="84" t="s">
        <v>780</v>
      </c>
      <c r="H5" s="112">
        <v>3762868.27</v>
      </c>
    </row>
    <row r="6" spans="1:8" s="27" customFormat="1" ht="15" customHeight="1" x14ac:dyDescent="0.25">
      <c r="A6" s="89" t="s">
        <v>998</v>
      </c>
      <c r="B6" s="92" t="s">
        <v>991</v>
      </c>
      <c r="C6" s="92" t="s">
        <v>1793</v>
      </c>
      <c r="D6" s="84" t="s">
        <v>989</v>
      </c>
      <c r="E6" s="84"/>
      <c r="F6" s="83" t="s">
        <v>992</v>
      </c>
      <c r="G6" s="84" t="s">
        <v>780</v>
      </c>
      <c r="H6" s="112">
        <v>4886156.5199999996</v>
      </c>
    </row>
    <row r="7" spans="1:8" s="27" customFormat="1" ht="15" customHeight="1" x14ac:dyDescent="0.25">
      <c r="A7" s="89" t="s">
        <v>1001</v>
      </c>
      <c r="B7" s="92" t="s">
        <v>1004</v>
      </c>
      <c r="C7" s="92" t="s">
        <v>1793</v>
      </c>
      <c r="D7" s="84" t="s">
        <v>1002</v>
      </c>
      <c r="E7" s="84"/>
      <c r="F7" s="83" t="s">
        <v>1005</v>
      </c>
      <c r="G7" s="84" t="s">
        <v>1820</v>
      </c>
      <c r="H7" s="112">
        <v>29931841.120000001</v>
      </c>
    </row>
    <row r="8" spans="1:8" s="27" customFormat="1" ht="15" customHeight="1" x14ac:dyDescent="0.25">
      <c r="A8" s="89" t="s">
        <v>1010</v>
      </c>
      <c r="B8" s="92" t="s">
        <v>1011</v>
      </c>
      <c r="C8" s="92" t="s">
        <v>1794</v>
      </c>
      <c r="D8" s="84" t="s">
        <v>763</v>
      </c>
      <c r="E8" s="84"/>
      <c r="F8" s="83" t="s">
        <v>1012</v>
      </c>
      <c r="G8" s="84" t="s">
        <v>190</v>
      </c>
      <c r="H8" s="112">
        <v>39943</v>
      </c>
    </row>
    <row r="9" spans="1:8" s="27" customFormat="1" ht="15" customHeight="1" x14ac:dyDescent="0.25">
      <c r="A9" s="89" t="s">
        <v>1016</v>
      </c>
      <c r="B9" s="92" t="s">
        <v>1019</v>
      </c>
      <c r="C9" s="92" t="s">
        <v>1794</v>
      </c>
      <c r="D9" s="84" t="s">
        <v>1017</v>
      </c>
      <c r="E9" s="84"/>
      <c r="F9" s="83" t="s">
        <v>914</v>
      </c>
      <c r="G9" s="84" t="s">
        <v>727</v>
      </c>
      <c r="H9" s="112">
        <v>93249.5</v>
      </c>
    </row>
    <row r="10" spans="1:8" s="27" customFormat="1" ht="15" customHeight="1" x14ac:dyDescent="0.25">
      <c r="A10" s="89" t="s">
        <v>1022</v>
      </c>
      <c r="B10" s="92" t="s">
        <v>728</v>
      </c>
      <c r="C10" s="92" t="s">
        <v>1794</v>
      </c>
      <c r="D10" s="84" t="s">
        <v>812</v>
      </c>
      <c r="E10" s="84"/>
      <c r="F10" s="83" t="s">
        <v>729</v>
      </c>
      <c r="G10" s="84" t="s">
        <v>727</v>
      </c>
      <c r="H10" s="112">
        <v>32500</v>
      </c>
    </row>
    <row r="11" spans="1:8" s="27" customFormat="1" ht="15" customHeight="1" x14ac:dyDescent="0.25">
      <c r="A11" s="89" t="s">
        <v>1026</v>
      </c>
      <c r="B11" s="92" t="s">
        <v>736</v>
      </c>
      <c r="C11" s="92" t="s">
        <v>1794</v>
      </c>
      <c r="D11" s="84" t="s">
        <v>1027</v>
      </c>
      <c r="E11" s="84"/>
      <c r="F11" s="83" t="s">
        <v>1029</v>
      </c>
      <c r="G11" s="84" t="s">
        <v>190</v>
      </c>
      <c r="H11" s="112">
        <v>20874.2</v>
      </c>
    </row>
    <row r="12" spans="1:8" s="27" customFormat="1" ht="15" customHeight="1" x14ac:dyDescent="0.25">
      <c r="A12" s="89" t="s">
        <v>1032</v>
      </c>
      <c r="B12" s="92" t="s">
        <v>730</v>
      </c>
      <c r="C12" s="92" t="s">
        <v>1794</v>
      </c>
      <c r="D12" s="84" t="s">
        <v>1033</v>
      </c>
      <c r="E12" s="84"/>
      <c r="F12" s="83" t="s">
        <v>731</v>
      </c>
      <c r="G12" s="84" t="s">
        <v>190</v>
      </c>
      <c r="H12" s="112">
        <v>77983.839999999997</v>
      </c>
    </row>
    <row r="13" spans="1:8" s="27" customFormat="1" ht="15" customHeight="1" x14ac:dyDescent="0.25">
      <c r="A13" s="89" t="s">
        <v>1036</v>
      </c>
      <c r="B13" s="92" t="s">
        <v>722</v>
      </c>
      <c r="C13" s="92" t="s">
        <v>1794</v>
      </c>
      <c r="D13" s="84" t="s">
        <v>1037</v>
      </c>
      <c r="E13" s="84"/>
      <c r="F13" s="83" t="s">
        <v>723</v>
      </c>
      <c r="G13" s="84" t="s">
        <v>190</v>
      </c>
      <c r="H13" s="112">
        <v>40120</v>
      </c>
    </row>
    <row r="14" spans="1:8" s="27" customFormat="1" ht="15" customHeight="1" x14ac:dyDescent="0.25">
      <c r="A14" s="89" t="s">
        <v>1041</v>
      </c>
      <c r="B14" s="92" t="s">
        <v>745</v>
      </c>
      <c r="C14" s="92" t="s">
        <v>1794</v>
      </c>
      <c r="D14" s="84" t="s">
        <v>1042</v>
      </c>
      <c r="E14" s="84"/>
      <c r="F14" s="83" t="s">
        <v>746</v>
      </c>
      <c r="G14" s="84" t="s">
        <v>190</v>
      </c>
      <c r="H14" s="112">
        <v>74576</v>
      </c>
    </row>
    <row r="15" spans="1:8" s="27" customFormat="1" ht="15" customHeight="1" x14ac:dyDescent="0.25">
      <c r="A15" s="89" t="s">
        <v>1046</v>
      </c>
      <c r="B15" s="92" t="s">
        <v>1049</v>
      </c>
      <c r="C15" s="92" t="s">
        <v>1794</v>
      </c>
      <c r="D15" s="84" t="s">
        <v>1047</v>
      </c>
      <c r="E15" s="84"/>
      <c r="F15" s="83" t="s">
        <v>1050</v>
      </c>
      <c r="G15" s="84" t="s">
        <v>191</v>
      </c>
      <c r="H15" s="112">
        <v>395493.12</v>
      </c>
    </row>
    <row r="16" spans="1:8" s="27" customFormat="1" ht="15" customHeight="1" x14ac:dyDescent="0.25">
      <c r="A16" s="89" t="s">
        <v>1053</v>
      </c>
      <c r="B16" s="92" t="s">
        <v>1049</v>
      </c>
      <c r="C16" s="92" t="s">
        <v>1795</v>
      </c>
      <c r="D16" s="84" t="s">
        <v>1047</v>
      </c>
      <c r="E16" s="84"/>
      <c r="F16" s="83" t="s">
        <v>1050</v>
      </c>
      <c r="G16" s="84" t="s">
        <v>191</v>
      </c>
      <c r="H16" s="112">
        <v>395493.12</v>
      </c>
    </row>
    <row r="17" spans="1:8" s="27" customFormat="1" ht="15" customHeight="1" x14ac:dyDescent="0.25">
      <c r="A17" s="89" t="s">
        <v>1055</v>
      </c>
      <c r="B17" s="92" t="s">
        <v>1049</v>
      </c>
      <c r="C17" s="92" t="s">
        <v>1795</v>
      </c>
      <c r="D17" s="84" t="s">
        <v>1047</v>
      </c>
      <c r="E17" s="84"/>
      <c r="F17" s="83" t="s">
        <v>1050</v>
      </c>
      <c r="G17" s="84" t="s">
        <v>191</v>
      </c>
      <c r="H17" s="112">
        <v>395493.12</v>
      </c>
    </row>
    <row r="18" spans="1:8" s="27" customFormat="1" ht="15" customHeight="1" x14ac:dyDescent="0.25">
      <c r="A18" s="89" t="s">
        <v>1057</v>
      </c>
      <c r="B18" s="92" t="s">
        <v>1049</v>
      </c>
      <c r="C18" s="92" t="s">
        <v>1795</v>
      </c>
      <c r="D18" s="84" t="s">
        <v>1047</v>
      </c>
      <c r="E18" s="84"/>
      <c r="F18" s="83" t="s">
        <v>1050</v>
      </c>
      <c r="G18" s="84" t="s">
        <v>191</v>
      </c>
      <c r="H18" s="112">
        <v>395493.12</v>
      </c>
    </row>
    <row r="19" spans="1:8" s="27" customFormat="1" ht="15" customHeight="1" x14ac:dyDescent="0.25">
      <c r="A19" s="89" t="s">
        <v>1059</v>
      </c>
      <c r="B19" s="92" t="s">
        <v>1049</v>
      </c>
      <c r="C19" s="92" t="s">
        <v>1795</v>
      </c>
      <c r="D19" s="84" t="s">
        <v>1047</v>
      </c>
      <c r="E19" s="84"/>
      <c r="F19" s="83" t="s">
        <v>1050</v>
      </c>
      <c r="G19" s="84" t="s">
        <v>191</v>
      </c>
      <c r="H19" s="112">
        <v>395493.12</v>
      </c>
    </row>
    <row r="20" spans="1:8" s="27" customFormat="1" ht="15" customHeight="1" x14ac:dyDescent="0.25">
      <c r="A20" s="89" t="s">
        <v>1061</v>
      </c>
      <c r="B20" s="92" t="s">
        <v>1049</v>
      </c>
      <c r="C20" s="92" t="s">
        <v>1795</v>
      </c>
      <c r="D20" s="84" t="s">
        <v>1047</v>
      </c>
      <c r="E20" s="84"/>
      <c r="F20" s="83" t="s">
        <v>1050</v>
      </c>
      <c r="G20" s="84" t="s">
        <v>191</v>
      </c>
      <c r="H20" s="112">
        <v>395493.12</v>
      </c>
    </row>
    <row r="21" spans="1:8" s="27" customFormat="1" ht="15" customHeight="1" x14ac:dyDescent="0.25">
      <c r="A21" s="89" t="s">
        <v>1063</v>
      </c>
      <c r="B21" s="92" t="s">
        <v>739</v>
      </c>
      <c r="C21" s="92" t="s">
        <v>1795</v>
      </c>
      <c r="D21" s="84" t="s">
        <v>787</v>
      </c>
      <c r="E21" s="84"/>
      <c r="F21" s="83" t="s">
        <v>1065</v>
      </c>
      <c r="G21" s="84" t="s">
        <v>727</v>
      </c>
      <c r="H21" s="112">
        <v>6860</v>
      </c>
    </row>
    <row r="22" spans="1:8" s="27" customFormat="1" ht="15" customHeight="1" x14ac:dyDescent="0.25">
      <c r="A22" s="89" t="s">
        <v>1068</v>
      </c>
      <c r="B22" s="92" t="s">
        <v>1069</v>
      </c>
      <c r="C22" s="92" t="s">
        <v>1795</v>
      </c>
      <c r="D22" s="84" t="s">
        <v>760</v>
      </c>
      <c r="E22" s="84"/>
      <c r="F22" s="83" t="s">
        <v>914</v>
      </c>
      <c r="G22" s="84" t="s">
        <v>727</v>
      </c>
      <c r="H22" s="112">
        <v>36108</v>
      </c>
    </row>
    <row r="23" spans="1:8" s="27" customFormat="1" ht="15" customHeight="1" x14ac:dyDescent="0.25">
      <c r="A23" s="89" t="s">
        <v>1072</v>
      </c>
      <c r="B23" s="92" t="s">
        <v>757</v>
      </c>
      <c r="C23" s="92" t="s">
        <v>1795</v>
      </c>
      <c r="D23" s="84" t="s">
        <v>784</v>
      </c>
      <c r="E23" s="84"/>
      <c r="F23" s="83" t="s">
        <v>758</v>
      </c>
      <c r="G23" s="84" t="s">
        <v>190</v>
      </c>
      <c r="H23" s="112">
        <v>109268</v>
      </c>
    </row>
    <row r="24" spans="1:8" s="27" customFormat="1" ht="15" customHeight="1" x14ac:dyDescent="0.25">
      <c r="A24" s="89" t="s">
        <v>1076</v>
      </c>
      <c r="B24" s="92" t="s">
        <v>752</v>
      </c>
      <c r="C24" s="92" t="s">
        <v>1795</v>
      </c>
      <c r="D24" s="84" t="s">
        <v>1077</v>
      </c>
      <c r="E24" s="84"/>
      <c r="F24" s="83" t="s">
        <v>1078</v>
      </c>
      <c r="G24" s="84" t="s">
        <v>190</v>
      </c>
      <c r="H24" s="112">
        <v>56989.33</v>
      </c>
    </row>
    <row r="25" spans="1:8" s="27" customFormat="1" ht="15" customHeight="1" x14ac:dyDescent="0.25">
      <c r="A25" s="89" t="s">
        <v>1081</v>
      </c>
      <c r="B25" s="92" t="s">
        <v>762</v>
      </c>
      <c r="C25" s="92" t="s">
        <v>1795</v>
      </c>
      <c r="D25" s="84" t="s">
        <v>763</v>
      </c>
      <c r="E25" s="84"/>
      <c r="F25" s="83" t="s">
        <v>764</v>
      </c>
      <c r="G25" s="84" t="s">
        <v>190</v>
      </c>
      <c r="H25" s="112">
        <v>13115.7</v>
      </c>
    </row>
    <row r="26" spans="1:8" s="27" customFormat="1" ht="15" customHeight="1" x14ac:dyDescent="0.25">
      <c r="A26" s="89" t="s">
        <v>1085</v>
      </c>
      <c r="B26" s="92" t="s">
        <v>749</v>
      </c>
      <c r="C26" s="92" t="s">
        <v>1796</v>
      </c>
      <c r="D26" s="84" t="s">
        <v>1086</v>
      </c>
      <c r="E26" s="84"/>
      <c r="F26" s="83" t="s">
        <v>1088</v>
      </c>
      <c r="G26" s="84" t="s">
        <v>190</v>
      </c>
      <c r="H26" s="112">
        <v>36135.99</v>
      </c>
    </row>
    <row r="27" spans="1:8" s="27" customFormat="1" ht="15" customHeight="1" x14ac:dyDescent="0.25">
      <c r="A27" s="89" t="s">
        <v>1091</v>
      </c>
      <c r="B27" s="92" t="s">
        <v>765</v>
      </c>
      <c r="C27" s="92" t="s">
        <v>1796</v>
      </c>
      <c r="D27" s="84" t="s">
        <v>1092</v>
      </c>
      <c r="E27" s="84"/>
      <c r="F27" s="83" t="s">
        <v>1093</v>
      </c>
      <c r="G27" s="84" t="s">
        <v>190</v>
      </c>
      <c r="H27" s="112">
        <v>2032.66</v>
      </c>
    </row>
    <row r="28" spans="1:8" s="27" customFormat="1" ht="15" customHeight="1" x14ac:dyDescent="0.25">
      <c r="A28" s="89" t="s">
        <v>1096</v>
      </c>
      <c r="B28" s="92" t="s">
        <v>759</v>
      </c>
      <c r="C28" s="92" t="s">
        <v>1796</v>
      </c>
      <c r="D28" s="84" t="s">
        <v>760</v>
      </c>
      <c r="E28" s="84"/>
      <c r="F28" s="83" t="s">
        <v>738</v>
      </c>
      <c r="G28" s="84" t="s">
        <v>727</v>
      </c>
      <c r="H28" s="112">
        <v>27600</v>
      </c>
    </row>
    <row r="29" spans="1:8" s="27" customFormat="1" ht="15" customHeight="1" x14ac:dyDescent="0.25">
      <c r="A29" s="89" t="s">
        <v>1099</v>
      </c>
      <c r="B29" s="92" t="s">
        <v>794</v>
      </c>
      <c r="C29" s="92" t="s">
        <v>1796</v>
      </c>
      <c r="D29" s="84" t="s">
        <v>1100</v>
      </c>
      <c r="E29" s="84"/>
      <c r="F29" s="83" t="s">
        <v>795</v>
      </c>
      <c r="G29" s="84" t="s">
        <v>190</v>
      </c>
      <c r="H29" s="112">
        <v>112100</v>
      </c>
    </row>
    <row r="30" spans="1:8" s="27" customFormat="1" ht="15" customHeight="1" x14ac:dyDescent="0.25">
      <c r="A30" s="89" t="s">
        <v>1103</v>
      </c>
      <c r="B30" s="92" t="s">
        <v>759</v>
      </c>
      <c r="C30" s="92" t="s">
        <v>1796</v>
      </c>
      <c r="D30" s="84" t="s">
        <v>760</v>
      </c>
      <c r="E30" s="84"/>
      <c r="F30" s="83" t="s">
        <v>738</v>
      </c>
      <c r="G30" s="84" t="s">
        <v>727</v>
      </c>
      <c r="H30" s="112">
        <v>32568</v>
      </c>
    </row>
    <row r="31" spans="1:8" s="27" customFormat="1" ht="15" customHeight="1" x14ac:dyDescent="0.25">
      <c r="A31" s="89" t="s">
        <v>1106</v>
      </c>
      <c r="B31" s="92" t="s">
        <v>774</v>
      </c>
      <c r="C31" s="92" t="s">
        <v>1796</v>
      </c>
      <c r="D31" s="84" t="s">
        <v>775</v>
      </c>
      <c r="E31" s="84"/>
      <c r="F31" s="83" t="s">
        <v>776</v>
      </c>
      <c r="G31" s="84" t="s">
        <v>727</v>
      </c>
      <c r="H31" s="112">
        <v>30444</v>
      </c>
    </row>
    <row r="32" spans="1:8" s="27" customFormat="1" ht="15" customHeight="1" x14ac:dyDescent="0.25">
      <c r="A32" s="89" t="s">
        <v>1110</v>
      </c>
      <c r="B32" s="92" t="s">
        <v>753</v>
      </c>
      <c r="C32" s="92" t="s">
        <v>1796</v>
      </c>
      <c r="D32" s="84" t="s">
        <v>1111</v>
      </c>
      <c r="E32" s="84"/>
      <c r="F32" s="83" t="s">
        <v>738</v>
      </c>
      <c r="G32" s="84" t="s">
        <v>727</v>
      </c>
      <c r="H32" s="112">
        <v>103609.9</v>
      </c>
    </row>
    <row r="33" spans="1:8" s="27" customFormat="1" ht="15" customHeight="1" x14ac:dyDescent="0.25">
      <c r="A33" s="89" t="s">
        <v>1114</v>
      </c>
      <c r="B33" s="92" t="s">
        <v>766</v>
      </c>
      <c r="C33" s="92" t="s">
        <v>1796</v>
      </c>
      <c r="D33" s="84" t="s">
        <v>1115</v>
      </c>
      <c r="E33" s="84"/>
      <c r="F33" s="83" t="s">
        <v>729</v>
      </c>
      <c r="G33" s="84" t="s">
        <v>727</v>
      </c>
      <c r="H33" s="112">
        <v>3000000</v>
      </c>
    </row>
    <row r="34" spans="1:8" s="27" customFormat="1" ht="15" customHeight="1" x14ac:dyDescent="0.25">
      <c r="A34" s="89" t="s">
        <v>1118</v>
      </c>
      <c r="B34" s="92" t="s">
        <v>740</v>
      </c>
      <c r="C34" s="92" t="s">
        <v>1796</v>
      </c>
      <c r="D34" s="84" t="s">
        <v>741</v>
      </c>
      <c r="E34" s="84"/>
      <c r="F34" s="83" t="s">
        <v>742</v>
      </c>
      <c r="G34" s="84" t="s">
        <v>190</v>
      </c>
      <c r="H34" s="112">
        <v>44705.59</v>
      </c>
    </row>
    <row r="35" spans="1:8" s="27" customFormat="1" ht="15" customHeight="1" x14ac:dyDescent="0.25">
      <c r="A35" s="89" t="s">
        <v>1121</v>
      </c>
      <c r="B35" s="92" t="s">
        <v>777</v>
      </c>
      <c r="C35" s="92" t="s">
        <v>1796</v>
      </c>
      <c r="D35" s="84" t="s">
        <v>1122</v>
      </c>
      <c r="E35" s="84"/>
      <c r="F35" s="83" t="s">
        <v>1124</v>
      </c>
      <c r="G35" s="84" t="s">
        <v>190</v>
      </c>
      <c r="H35" s="112">
        <v>28013.200000000001</v>
      </c>
    </row>
    <row r="36" spans="1:8" s="27" customFormat="1" ht="15" customHeight="1" x14ac:dyDescent="0.25">
      <c r="A36" s="89" t="s">
        <v>1128</v>
      </c>
      <c r="B36" s="92" t="s">
        <v>778</v>
      </c>
      <c r="C36" s="92" t="s">
        <v>1796</v>
      </c>
      <c r="D36" s="84" t="s">
        <v>1129</v>
      </c>
      <c r="E36" s="84"/>
      <c r="F36" s="83" t="s">
        <v>779</v>
      </c>
      <c r="G36" s="84" t="s">
        <v>780</v>
      </c>
      <c r="H36" s="112">
        <v>1673240</v>
      </c>
    </row>
    <row r="37" spans="1:8" s="27" customFormat="1" ht="15" customHeight="1" x14ac:dyDescent="0.25">
      <c r="A37" s="89" t="s">
        <v>1132</v>
      </c>
      <c r="B37" s="92" t="s">
        <v>783</v>
      </c>
      <c r="C37" s="92" t="s">
        <v>1796</v>
      </c>
      <c r="D37" s="84" t="s">
        <v>784</v>
      </c>
      <c r="E37" s="84"/>
      <c r="F37" s="83" t="s">
        <v>785</v>
      </c>
      <c r="G37" s="84" t="s">
        <v>190</v>
      </c>
      <c r="H37" s="112">
        <v>92881.34</v>
      </c>
    </row>
    <row r="38" spans="1:8" s="27" customFormat="1" ht="15" customHeight="1" x14ac:dyDescent="0.25">
      <c r="A38" s="89" t="s">
        <v>1135</v>
      </c>
      <c r="B38" s="92" t="s">
        <v>767</v>
      </c>
      <c r="C38" s="92" t="s">
        <v>1796</v>
      </c>
      <c r="D38" s="84" t="s">
        <v>768</v>
      </c>
      <c r="E38" s="84"/>
      <c r="F38" s="83" t="s">
        <v>769</v>
      </c>
      <c r="G38" s="84" t="s">
        <v>727</v>
      </c>
      <c r="H38" s="112">
        <v>6550</v>
      </c>
    </row>
    <row r="39" spans="1:8" s="27" customFormat="1" ht="15" customHeight="1" x14ac:dyDescent="0.25">
      <c r="A39" s="89" t="s">
        <v>1139</v>
      </c>
      <c r="B39" s="92" t="s">
        <v>1141</v>
      </c>
      <c r="C39" s="92" t="s">
        <v>1796</v>
      </c>
      <c r="D39" s="84" t="s">
        <v>1140</v>
      </c>
      <c r="E39" s="84"/>
      <c r="F39" s="83" t="s">
        <v>1142</v>
      </c>
      <c r="G39" s="84" t="s">
        <v>191</v>
      </c>
      <c r="H39" s="112">
        <v>453533</v>
      </c>
    </row>
    <row r="40" spans="1:8" s="27" customFormat="1" ht="15" customHeight="1" x14ac:dyDescent="0.25">
      <c r="A40" s="89" t="s">
        <v>1145</v>
      </c>
      <c r="B40" s="92" t="s">
        <v>1141</v>
      </c>
      <c r="C40" s="92" t="s">
        <v>1796</v>
      </c>
      <c r="D40" s="84" t="s">
        <v>1146</v>
      </c>
      <c r="E40" s="84"/>
      <c r="F40" s="83" t="s">
        <v>1142</v>
      </c>
      <c r="G40" s="84" t="s">
        <v>191</v>
      </c>
      <c r="H40" s="112">
        <v>283672</v>
      </c>
    </row>
    <row r="41" spans="1:8" s="27" customFormat="1" ht="15" customHeight="1" x14ac:dyDescent="0.25">
      <c r="A41" s="89" t="s">
        <v>1149</v>
      </c>
      <c r="B41" s="92" t="s">
        <v>797</v>
      </c>
      <c r="C41" s="92" t="s">
        <v>1796</v>
      </c>
      <c r="D41" s="84" t="s">
        <v>1150</v>
      </c>
      <c r="E41" s="84"/>
      <c r="F41" s="83" t="s">
        <v>798</v>
      </c>
      <c r="G41" s="84" t="s">
        <v>190</v>
      </c>
      <c r="H41" s="112">
        <v>14574.45</v>
      </c>
    </row>
    <row r="42" spans="1:8" s="27" customFormat="1" ht="15" customHeight="1" x14ac:dyDescent="0.25">
      <c r="A42" s="89" t="s">
        <v>1153</v>
      </c>
      <c r="B42" s="92" t="s">
        <v>755</v>
      </c>
      <c r="C42" s="92" t="s">
        <v>1796</v>
      </c>
      <c r="D42" s="84" t="s">
        <v>237</v>
      </c>
      <c r="E42" s="84"/>
      <c r="F42" s="83" t="s">
        <v>756</v>
      </c>
      <c r="G42" s="84" t="s">
        <v>190</v>
      </c>
      <c r="H42" s="112">
        <v>71661.990000000005</v>
      </c>
    </row>
    <row r="43" spans="1:8" s="27" customFormat="1" ht="15" customHeight="1" x14ac:dyDescent="0.25">
      <c r="A43" s="89" t="s">
        <v>1156</v>
      </c>
      <c r="B43" s="92" t="s">
        <v>750</v>
      </c>
      <c r="C43" s="92" t="s">
        <v>1796</v>
      </c>
      <c r="D43" s="84" t="s">
        <v>751</v>
      </c>
      <c r="E43" s="84"/>
      <c r="F43" s="83" t="s">
        <v>1158</v>
      </c>
      <c r="G43" s="84" t="s">
        <v>190</v>
      </c>
      <c r="H43" s="112">
        <v>37995</v>
      </c>
    </row>
    <row r="44" spans="1:8" s="27" customFormat="1" ht="15" customHeight="1" x14ac:dyDescent="0.25">
      <c r="A44" s="89" t="s">
        <v>1161</v>
      </c>
      <c r="B44" s="92" t="s">
        <v>750</v>
      </c>
      <c r="C44" s="92" t="s">
        <v>1796</v>
      </c>
      <c r="D44" s="84" t="s">
        <v>751</v>
      </c>
      <c r="E44" s="84"/>
      <c r="F44" s="83" t="s">
        <v>1158</v>
      </c>
      <c r="G44" s="84" t="s">
        <v>190</v>
      </c>
      <c r="H44" s="112">
        <v>37995</v>
      </c>
    </row>
    <row r="45" spans="1:8" s="27" customFormat="1" ht="15" customHeight="1" x14ac:dyDescent="0.25">
      <c r="A45" s="89" t="s">
        <v>1163</v>
      </c>
      <c r="B45" s="92" t="s">
        <v>761</v>
      </c>
      <c r="C45" s="92" t="s">
        <v>1796</v>
      </c>
      <c r="D45" s="84" t="s">
        <v>237</v>
      </c>
      <c r="E45" s="84"/>
      <c r="F45" s="83" t="s">
        <v>756</v>
      </c>
      <c r="G45" s="84" t="s">
        <v>190</v>
      </c>
      <c r="H45" s="112">
        <v>87427.29</v>
      </c>
    </row>
    <row r="46" spans="1:8" s="27" customFormat="1" ht="15" customHeight="1" x14ac:dyDescent="0.25">
      <c r="A46" s="89" t="s">
        <v>1166</v>
      </c>
      <c r="B46" s="92" t="s">
        <v>786</v>
      </c>
      <c r="C46" s="92" t="s">
        <v>1796</v>
      </c>
      <c r="D46" s="84" t="s">
        <v>787</v>
      </c>
      <c r="E46" s="84"/>
      <c r="F46" s="83" t="s">
        <v>788</v>
      </c>
      <c r="G46" s="84" t="s">
        <v>727</v>
      </c>
      <c r="H46" s="112">
        <v>363000</v>
      </c>
    </row>
    <row r="47" spans="1:8" s="27" customFormat="1" ht="15" customHeight="1" x14ac:dyDescent="0.25">
      <c r="A47" s="89" t="s">
        <v>1169</v>
      </c>
      <c r="B47" s="92" t="s">
        <v>754</v>
      </c>
      <c r="C47" s="92" t="s">
        <v>1796</v>
      </c>
      <c r="D47" s="84" t="s">
        <v>1170</v>
      </c>
      <c r="E47" s="84"/>
      <c r="F47" s="83" t="s">
        <v>1172</v>
      </c>
      <c r="G47" s="84" t="s">
        <v>190</v>
      </c>
      <c r="H47" s="112">
        <v>45742.53</v>
      </c>
    </row>
    <row r="48" spans="1:8" s="27" customFormat="1" ht="15" customHeight="1" x14ac:dyDescent="0.25">
      <c r="A48" s="89" t="s">
        <v>1175</v>
      </c>
      <c r="B48" s="92" t="s">
        <v>799</v>
      </c>
      <c r="C48" s="92" t="s">
        <v>1796</v>
      </c>
      <c r="D48" s="84" t="s">
        <v>1176</v>
      </c>
      <c r="E48" s="84"/>
      <c r="F48" s="83" t="s">
        <v>800</v>
      </c>
      <c r="G48" s="84" t="s">
        <v>190</v>
      </c>
      <c r="H48" s="112">
        <v>41300</v>
      </c>
    </row>
    <row r="49" spans="1:8" s="27" customFormat="1" ht="15" customHeight="1" x14ac:dyDescent="0.25">
      <c r="A49" s="89" t="s">
        <v>1179</v>
      </c>
      <c r="B49" s="92" t="s">
        <v>717</v>
      </c>
      <c r="C49" s="92" t="s">
        <v>1796</v>
      </c>
      <c r="D49" s="84" t="s">
        <v>718</v>
      </c>
      <c r="E49" s="84"/>
      <c r="F49" s="83" t="s">
        <v>719</v>
      </c>
      <c r="G49" s="84" t="s">
        <v>190</v>
      </c>
      <c r="H49" s="112">
        <v>49539.94</v>
      </c>
    </row>
    <row r="50" spans="1:8" s="27" customFormat="1" ht="15" customHeight="1" x14ac:dyDescent="0.25">
      <c r="A50" s="89" t="s">
        <v>1182</v>
      </c>
      <c r="B50" s="92" t="s">
        <v>1184</v>
      </c>
      <c r="C50" s="92" t="s">
        <v>1797</v>
      </c>
      <c r="D50" s="84" t="s">
        <v>1183</v>
      </c>
      <c r="E50" s="84"/>
      <c r="F50" s="83" t="s">
        <v>1185</v>
      </c>
      <c r="G50" s="84" t="s">
        <v>191</v>
      </c>
      <c r="H50" s="112">
        <v>129800</v>
      </c>
    </row>
    <row r="51" spans="1:8" s="27" customFormat="1" ht="15" customHeight="1" x14ac:dyDescent="0.25">
      <c r="A51" s="89" t="s">
        <v>1188</v>
      </c>
      <c r="B51" s="92" t="s">
        <v>1184</v>
      </c>
      <c r="C51" s="92" t="s">
        <v>1797</v>
      </c>
      <c r="D51" s="84" t="s">
        <v>1189</v>
      </c>
      <c r="E51" s="84"/>
      <c r="F51" s="83" t="s">
        <v>1185</v>
      </c>
      <c r="G51" s="84" t="s">
        <v>191</v>
      </c>
      <c r="H51" s="112">
        <v>117699.1</v>
      </c>
    </row>
    <row r="52" spans="1:8" s="27" customFormat="1" ht="15" customHeight="1" x14ac:dyDescent="0.25">
      <c r="A52" s="89" t="s">
        <v>1192</v>
      </c>
      <c r="B52" s="92" t="s">
        <v>1194</v>
      </c>
      <c r="C52" s="92" t="s">
        <v>1797</v>
      </c>
      <c r="D52" s="84" t="s">
        <v>1193</v>
      </c>
      <c r="E52" s="84"/>
      <c r="F52" s="83" t="s">
        <v>1195</v>
      </c>
      <c r="G52" s="84" t="s">
        <v>190</v>
      </c>
      <c r="H52" s="112">
        <v>103691.66</v>
      </c>
    </row>
    <row r="53" spans="1:8" s="27" customFormat="1" ht="15" customHeight="1" x14ac:dyDescent="0.25">
      <c r="A53" s="89" t="s">
        <v>1198</v>
      </c>
      <c r="B53" s="92" t="s">
        <v>1184</v>
      </c>
      <c r="C53" s="92" t="s">
        <v>1797</v>
      </c>
      <c r="D53" s="84" t="s">
        <v>1189</v>
      </c>
      <c r="E53" s="84"/>
      <c r="F53" s="83" t="s">
        <v>1185</v>
      </c>
      <c r="G53" s="84" t="s">
        <v>191</v>
      </c>
      <c r="H53" s="112">
        <v>161205.70000000001</v>
      </c>
    </row>
    <row r="54" spans="1:8" s="27" customFormat="1" ht="15" customHeight="1" x14ac:dyDescent="0.25">
      <c r="A54" s="89" t="s">
        <v>1201</v>
      </c>
      <c r="B54" s="92" t="s">
        <v>1184</v>
      </c>
      <c r="C54" s="92" t="s">
        <v>1797</v>
      </c>
      <c r="D54" s="84" t="s">
        <v>1189</v>
      </c>
      <c r="E54" s="84"/>
      <c r="F54" s="83" t="s">
        <v>1185</v>
      </c>
      <c r="G54" s="84" t="s">
        <v>191</v>
      </c>
      <c r="H54" s="112">
        <v>161205.70000000001</v>
      </c>
    </row>
    <row r="55" spans="1:8" s="27" customFormat="1" ht="15" customHeight="1" x14ac:dyDescent="0.25">
      <c r="A55" s="89" t="s">
        <v>1203</v>
      </c>
      <c r="B55" s="92" t="s">
        <v>1184</v>
      </c>
      <c r="C55" s="92" t="s">
        <v>1797</v>
      </c>
      <c r="D55" s="84" t="s">
        <v>1189</v>
      </c>
      <c r="E55" s="84"/>
      <c r="F55" s="83" t="s">
        <v>1185</v>
      </c>
      <c r="G55" s="84" t="s">
        <v>191</v>
      </c>
      <c r="H55" s="112">
        <v>161205.70000000001</v>
      </c>
    </row>
    <row r="56" spans="1:8" s="27" customFormat="1" ht="15" customHeight="1" x14ac:dyDescent="0.25">
      <c r="A56" s="89" t="s">
        <v>1205</v>
      </c>
      <c r="B56" s="92" t="s">
        <v>737</v>
      </c>
      <c r="C56" s="92" t="s">
        <v>1797</v>
      </c>
      <c r="D56" s="84" t="s">
        <v>760</v>
      </c>
      <c r="E56" s="84"/>
      <c r="F56" s="83" t="s">
        <v>738</v>
      </c>
      <c r="G56" s="84" t="s">
        <v>727</v>
      </c>
      <c r="H56" s="112">
        <v>164433</v>
      </c>
    </row>
    <row r="57" spans="1:8" s="27" customFormat="1" ht="15" customHeight="1" x14ac:dyDescent="0.25">
      <c r="A57" s="89" t="s">
        <v>1208</v>
      </c>
      <c r="B57" s="92" t="s">
        <v>789</v>
      </c>
      <c r="C57" s="92" t="s">
        <v>1797</v>
      </c>
      <c r="D57" s="84" t="s">
        <v>784</v>
      </c>
      <c r="E57" s="84"/>
      <c r="F57" s="83" t="s">
        <v>790</v>
      </c>
      <c r="G57" s="84" t="s">
        <v>190</v>
      </c>
      <c r="H57" s="112">
        <v>25676.799999999999</v>
      </c>
    </row>
    <row r="58" spans="1:8" s="27" customFormat="1" ht="15" customHeight="1" x14ac:dyDescent="0.25">
      <c r="A58" s="89" t="s">
        <v>1211</v>
      </c>
      <c r="B58" s="92" t="s">
        <v>1184</v>
      </c>
      <c r="C58" s="92" t="s">
        <v>1797</v>
      </c>
      <c r="D58" s="84" t="s">
        <v>1189</v>
      </c>
      <c r="E58" s="84"/>
      <c r="F58" s="83" t="s">
        <v>1185</v>
      </c>
      <c r="G58" s="84" t="s">
        <v>191</v>
      </c>
      <c r="H58" s="112">
        <v>161205.70000000001</v>
      </c>
    </row>
    <row r="59" spans="1:8" s="27" customFormat="1" ht="15" customHeight="1" x14ac:dyDescent="0.25">
      <c r="A59" s="89" t="s">
        <v>1213</v>
      </c>
      <c r="B59" s="92"/>
      <c r="C59" s="92" t="s">
        <v>1798</v>
      </c>
      <c r="D59" s="84"/>
      <c r="E59" s="84"/>
      <c r="F59" s="83"/>
      <c r="G59" s="84" t="s">
        <v>190</v>
      </c>
      <c r="H59" s="112"/>
    </row>
    <row r="60" spans="1:8" s="27" customFormat="1" ht="15" customHeight="1" x14ac:dyDescent="0.25">
      <c r="A60" s="89" t="s">
        <v>1214</v>
      </c>
      <c r="B60" s="92" t="s">
        <v>1215</v>
      </c>
      <c r="C60" s="92" t="s">
        <v>1797</v>
      </c>
      <c r="D60" s="84" t="s">
        <v>1092</v>
      </c>
      <c r="E60" s="84"/>
      <c r="F60" s="83" t="s">
        <v>1216</v>
      </c>
      <c r="G60" s="84" t="s">
        <v>191</v>
      </c>
      <c r="H60" s="112">
        <v>94416.35</v>
      </c>
    </row>
    <row r="61" spans="1:8" s="27" customFormat="1" ht="15" customHeight="1" x14ac:dyDescent="0.25">
      <c r="A61" s="89" t="s">
        <v>1219</v>
      </c>
      <c r="B61" s="92" t="s">
        <v>1215</v>
      </c>
      <c r="C61" s="92" t="s">
        <v>1797</v>
      </c>
      <c r="D61" s="84" t="s">
        <v>1220</v>
      </c>
      <c r="E61" s="84"/>
      <c r="F61" s="83" t="s">
        <v>1216</v>
      </c>
      <c r="G61" s="84" t="s">
        <v>191</v>
      </c>
      <c r="H61" s="112">
        <v>97755.92</v>
      </c>
    </row>
    <row r="62" spans="1:8" s="27" customFormat="1" ht="15" customHeight="1" x14ac:dyDescent="0.25">
      <c r="A62" s="89" t="s">
        <v>1223</v>
      </c>
      <c r="B62" s="92" t="s">
        <v>1215</v>
      </c>
      <c r="C62" s="92" t="s">
        <v>1797</v>
      </c>
      <c r="D62" s="84" t="s">
        <v>1224</v>
      </c>
      <c r="E62" s="84"/>
      <c r="F62" s="83" t="s">
        <v>1216</v>
      </c>
      <c r="G62" s="84" t="s">
        <v>191</v>
      </c>
      <c r="H62" s="112">
        <v>40120</v>
      </c>
    </row>
    <row r="63" spans="1:8" s="27" customFormat="1" ht="15" customHeight="1" x14ac:dyDescent="0.25">
      <c r="A63" s="89" t="s">
        <v>1226</v>
      </c>
      <c r="B63" s="92" t="s">
        <v>1184</v>
      </c>
      <c r="C63" s="92" t="s">
        <v>1797</v>
      </c>
      <c r="D63" s="84" t="s">
        <v>1189</v>
      </c>
      <c r="E63" s="84"/>
      <c r="F63" s="83" t="s">
        <v>1185</v>
      </c>
      <c r="G63" s="84" t="s">
        <v>191</v>
      </c>
      <c r="H63" s="112">
        <v>161205.70000000001</v>
      </c>
    </row>
    <row r="64" spans="1:8" s="27" customFormat="1" ht="15" customHeight="1" x14ac:dyDescent="0.25">
      <c r="A64" s="89" t="s">
        <v>1228</v>
      </c>
      <c r="B64" s="92" t="s">
        <v>781</v>
      </c>
      <c r="C64" s="92" t="s">
        <v>1797</v>
      </c>
      <c r="D64" s="84" t="s">
        <v>782</v>
      </c>
      <c r="E64" s="84"/>
      <c r="F64" s="83" t="s">
        <v>1229</v>
      </c>
      <c r="G64" s="84" t="s">
        <v>190</v>
      </c>
      <c r="H64" s="112">
        <v>79555.600000000006</v>
      </c>
    </row>
    <row r="65" spans="1:8" s="27" customFormat="1" ht="15" customHeight="1" x14ac:dyDescent="0.25">
      <c r="A65" s="89" t="s">
        <v>1232</v>
      </c>
      <c r="B65" s="92" t="s">
        <v>792</v>
      </c>
      <c r="C65" s="92" t="s">
        <v>1797</v>
      </c>
      <c r="D65" s="84" t="s">
        <v>760</v>
      </c>
      <c r="E65" s="84"/>
      <c r="F65" s="83" t="s">
        <v>793</v>
      </c>
      <c r="G65" s="84" t="s">
        <v>727</v>
      </c>
      <c r="H65" s="112">
        <v>18880</v>
      </c>
    </row>
    <row r="66" spans="1:8" s="27" customFormat="1" ht="15" customHeight="1" x14ac:dyDescent="0.25">
      <c r="A66" s="89" t="s">
        <v>1235</v>
      </c>
      <c r="B66" s="92" t="s">
        <v>1184</v>
      </c>
      <c r="C66" s="92" t="s">
        <v>1797</v>
      </c>
      <c r="D66" s="84" t="s">
        <v>1189</v>
      </c>
      <c r="E66" s="84"/>
      <c r="F66" s="83" t="s">
        <v>1185</v>
      </c>
      <c r="G66" s="84" t="s">
        <v>191</v>
      </c>
      <c r="H66" s="112">
        <v>161205.70000000001</v>
      </c>
    </row>
    <row r="67" spans="1:8" s="27" customFormat="1" ht="15" customHeight="1" x14ac:dyDescent="0.25">
      <c r="A67" s="89" t="s">
        <v>1237</v>
      </c>
      <c r="B67" s="92" t="s">
        <v>815</v>
      </c>
      <c r="C67" s="92" t="s">
        <v>1797</v>
      </c>
      <c r="D67" s="84" t="s">
        <v>1238</v>
      </c>
      <c r="E67" s="84"/>
      <c r="F67" s="83" t="s">
        <v>816</v>
      </c>
      <c r="G67" s="84" t="s">
        <v>190</v>
      </c>
      <c r="H67" s="112">
        <v>118000</v>
      </c>
    </row>
    <row r="68" spans="1:8" s="27" customFormat="1" ht="15" customHeight="1" x14ac:dyDescent="0.25">
      <c r="A68" s="89" t="s">
        <v>1242</v>
      </c>
      <c r="B68" s="92" t="s">
        <v>811</v>
      </c>
      <c r="C68" s="92" t="s">
        <v>1797</v>
      </c>
      <c r="D68" s="84" t="s">
        <v>812</v>
      </c>
      <c r="E68" s="84"/>
      <c r="F68" s="83" t="s">
        <v>813</v>
      </c>
      <c r="G68" s="84" t="s">
        <v>727</v>
      </c>
      <c r="H68" s="112">
        <v>82000</v>
      </c>
    </row>
    <row r="69" spans="1:8" s="27" customFormat="1" ht="15" customHeight="1" x14ac:dyDescent="0.25">
      <c r="A69" s="89" t="s">
        <v>1246</v>
      </c>
      <c r="B69" s="92" t="s">
        <v>743</v>
      </c>
      <c r="C69" s="92" t="s">
        <v>1797</v>
      </c>
      <c r="D69" s="84" t="s">
        <v>744</v>
      </c>
      <c r="E69" s="84"/>
      <c r="F69" s="83" t="s">
        <v>1247</v>
      </c>
      <c r="G69" s="84" t="s">
        <v>190</v>
      </c>
      <c r="H69" s="112">
        <v>47719.199999999997</v>
      </c>
    </row>
    <row r="70" spans="1:8" s="27" customFormat="1" ht="15" customHeight="1" x14ac:dyDescent="0.25">
      <c r="A70" s="89" t="s">
        <v>1250</v>
      </c>
      <c r="B70" s="92" t="s">
        <v>817</v>
      </c>
      <c r="C70" s="92" t="s">
        <v>1797</v>
      </c>
      <c r="D70" s="84" t="s">
        <v>1251</v>
      </c>
      <c r="E70" s="84"/>
      <c r="F70" s="83" t="s">
        <v>818</v>
      </c>
      <c r="G70" s="84" t="s">
        <v>190</v>
      </c>
      <c r="H70" s="112">
        <v>32519.27</v>
      </c>
    </row>
    <row r="71" spans="1:8" s="27" customFormat="1" ht="15" customHeight="1" x14ac:dyDescent="0.25">
      <c r="A71" s="89" t="s">
        <v>1255</v>
      </c>
      <c r="B71" s="92" t="s">
        <v>724</v>
      </c>
      <c r="C71" s="92" t="s">
        <v>1797</v>
      </c>
      <c r="D71" s="84" t="s">
        <v>725</v>
      </c>
      <c r="E71" s="84"/>
      <c r="F71" s="83" t="s">
        <v>726</v>
      </c>
      <c r="G71" s="84" t="s">
        <v>727</v>
      </c>
      <c r="H71" s="112">
        <v>84960</v>
      </c>
    </row>
    <row r="72" spans="1:8" s="27" customFormat="1" ht="15" customHeight="1" x14ac:dyDescent="0.25">
      <c r="A72" s="89" t="s">
        <v>1259</v>
      </c>
      <c r="B72" s="92" t="s">
        <v>1184</v>
      </c>
      <c r="C72" s="92" t="s">
        <v>1797</v>
      </c>
      <c r="D72" s="84" t="s">
        <v>1260</v>
      </c>
      <c r="E72" s="84"/>
      <c r="F72" s="83" t="s">
        <v>1185</v>
      </c>
      <c r="G72" s="84" t="s">
        <v>191</v>
      </c>
      <c r="H72" s="112">
        <v>340609.36</v>
      </c>
    </row>
    <row r="73" spans="1:8" s="27" customFormat="1" ht="15" customHeight="1" x14ac:dyDescent="0.25">
      <c r="A73" s="89" t="s">
        <v>1263</v>
      </c>
      <c r="B73" s="92" t="s">
        <v>1184</v>
      </c>
      <c r="C73" s="92" t="s">
        <v>1797</v>
      </c>
      <c r="D73" s="84" t="s">
        <v>1189</v>
      </c>
      <c r="E73" s="84"/>
      <c r="F73" s="83" t="s">
        <v>1185</v>
      </c>
      <c r="G73" s="84" t="s">
        <v>191</v>
      </c>
      <c r="H73" s="112">
        <v>161205.70000000001</v>
      </c>
    </row>
    <row r="74" spans="1:8" s="27" customFormat="1" ht="15" customHeight="1" x14ac:dyDescent="0.25">
      <c r="A74" s="89" t="s">
        <v>1264</v>
      </c>
      <c r="B74" s="92" t="s">
        <v>801</v>
      </c>
      <c r="C74" s="92" t="s">
        <v>1797</v>
      </c>
      <c r="D74" s="84" t="s">
        <v>787</v>
      </c>
      <c r="E74" s="84"/>
      <c r="F74" s="83" t="s">
        <v>1266</v>
      </c>
      <c r="G74" s="84" t="s">
        <v>727</v>
      </c>
      <c r="H74" s="112">
        <v>45375</v>
      </c>
    </row>
    <row r="75" spans="1:8" s="27" customFormat="1" ht="15" customHeight="1" x14ac:dyDescent="0.25">
      <c r="A75" s="89" t="s">
        <v>1269</v>
      </c>
      <c r="B75" s="92" t="s">
        <v>1271</v>
      </c>
      <c r="C75" s="92" t="s">
        <v>1797</v>
      </c>
      <c r="D75" s="84" t="s">
        <v>1270</v>
      </c>
      <c r="E75" s="84"/>
      <c r="F75" s="83" t="s">
        <v>1272</v>
      </c>
      <c r="G75" s="84" t="s">
        <v>191</v>
      </c>
      <c r="H75" s="112">
        <v>90978</v>
      </c>
    </row>
    <row r="76" spans="1:8" s="27" customFormat="1" ht="15" customHeight="1" x14ac:dyDescent="0.25">
      <c r="A76" s="89" t="s">
        <v>1275</v>
      </c>
      <c r="B76" s="92" t="s">
        <v>1271</v>
      </c>
      <c r="C76" s="92" t="s">
        <v>1797</v>
      </c>
      <c r="D76" s="84" t="s">
        <v>1092</v>
      </c>
      <c r="E76" s="84"/>
      <c r="F76" s="83" t="s">
        <v>1272</v>
      </c>
      <c r="G76" s="84" t="s">
        <v>191</v>
      </c>
      <c r="H76" s="112">
        <v>52618.28</v>
      </c>
    </row>
    <row r="77" spans="1:8" s="27" customFormat="1" ht="15" customHeight="1" x14ac:dyDescent="0.25">
      <c r="A77" s="89" t="s">
        <v>1278</v>
      </c>
      <c r="B77" s="92" t="s">
        <v>770</v>
      </c>
      <c r="C77" s="92" t="s">
        <v>1797</v>
      </c>
      <c r="D77" s="84" t="s">
        <v>1279</v>
      </c>
      <c r="E77" s="84"/>
      <c r="F77" s="83" t="s">
        <v>771</v>
      </c>
      <c r="G77" s="84" t="s">
        <v>727</v>
      </c>
      <c r="H77" s="112">
        <v>480000.4</v>
      </c>
    </row>
    <row r="78" spans="1:8" s="27" customFormat="1" ht="15" customHeight="1" x14ac:dyDescent="0.25">
      <c r="A78" s="89" t="s">
        <v>1282</v>
      </c>
      <c r="B78" s="92" t="s">
        <v>1285</v>
      </c>
      <c r="C78" s="92" t="s">
        <v>1797</v>
      </c>
      <c r="D78" s="84" t="s">
        <v>1283</v>
      </c>
      <c r="E78" s="84"/>
      <c r="F78" s="83" t="s">
        <v>1286</v>
      </c>
      <c r="G78" s="84" t="s">
        <v>191</v>
      </c>
      <c r="H78" s="112">
        <v>357416.1</v>
      </c>
    </row>
    <row r="79" spans="1:8" s="27" customFormat="1" ht="15" customHeight="1" x14ac:dyDescent="0.25">
      <c r="A79" s="89" t="s">
        <v>1289</v>
      </c>
      <c r="B79" s="92" t="s">
        <v>747</v>
      </c>
      <c r="C79" s="92" t="s">
        <v>1797</v>
      </c>
      <c r="D79" s="84" t="s">
        <v>1290</v>
      </c>
      <c r="E79" s="84"/>
      <c r="F79" s="83" t="s">
        <v>748</v>
      </c>
      <c r="G79" s="84" t="s">
        <v>191</v>
      </c>
      <c r="H79" s="112">
        <v>590118</v>
      </c>
    </row>
    <row r="80" spans="1:8" s="27" customFormat="1" ht="15" customHeight="1" x14ac:dyDescent="0.25">
      <c r="A80" s="89" t="s">
        <v>1293</v>
      </c>
      <c r="B80" s="92" t="s">
        <v>747</v>
      </c>
      <c r="C80" s="92" t="s">
        <v>1797</v>
      </c>
      <c r="D80" s="84" t="s">
        <v>1294</v>
      </c>
      <c r="E80" s="84"/>
      <c r="F80" s="83" t="s">
        <v>748</v>
      </c>
      <c r="G80" s="84" t="s">
        <v>191</v>
      </c>
      <c r="H80" s="112">
        <v>334603.75</v>
      </c>
    </row>
    <row r="81" spans="1:8" s="27" customFormat="1" ht="15" customHeight="1" x14ac:dyDescent="0.25">
      <c r="A81" s="89" t="s">
        <v>1297</v>
      </c>
      <c r="B81" s="92" t="s">
        <v>747</v>
      </c>
      <c r="C81" s="92" t="s">
        <v>1797</v>
      </c>
      <c r="D81" s="84" t="s">
        <v>1298</v>
      </c>
      <c r="E81" s="84"/>
      <c r="F81" s="83" t="s">
        <v>748</v>
      </c>
      <c r="G81" s="84" t="s">
        <v>191</v>
      </c>
      <c r="H81" s="112">
        <v>20650</v>
      </c>
    </row>
    <row r="82" spans="1:8" s="27" customFormat="1" ht="15" customHeight="1" x14ac:dyDescent="0.25">
      <c r="A82" s="89" t="s">
        <v>1301</v>
      </c>
      <c r="B82" s="92" t="s">
        <v>809</v>
      </c>
      <c r="C82" s="92" t="s">
        <v>1799</v>
      </c>
      <c r="D82" s="84" t="s">
        <v>1092</v>
      </c>
      <c r="E82" s="84"/>
      <c r="F82" s="83" t="s">
        <v>810</v>
      </c>
      <c r="G82" s="84" t="s">
        <v>190</v>
      </c>
      <c r="H82" s="112">
        <v>128341.28</v>
      </c>
    </row>
    <row r="83" spans="1:8" s="27" customFormat="1" ht="15" customHeight="1" x14ac:dyDescent="0.25">
      <c r="A83" s="89" t="s">
        <v>1304</v>
      </c>
      <c r="B83" s="92" t="s">
        <v>735</v>
      </c>
      <c r="C83" s="92" t="s">
        <v>1799</v>
      </c>
      <c r="D83" s="84" t="s">
        <v>1100</v>
      </c>
      <c r="E83" s="84"/>
      <c r="F83" s="83" t="s">
        <v>1305</v>
      </c>
      <c r="G83" s="84" t="s">
        <v>190</v>
      </c>
      <c r="H83" s="112">
        <v>45312</v>
      </c>
    </row>
    <row r="84" spans="1:8" s="27" customFormat="1" ht="15" customHeight="1" x14ac:dyDescent="0.25">
      <c r="A84" s="89" t="s">
        <v>1308</v>
      </c>
      <c r="B84" s="92" t="s">
        <v>821</v>
      </c>
      <c r="C84" s="92" t="s">
        <v>1799</v>
      </c>
      <c r="D84" s="84" t="s">
        <v>822</v>
      </c>
      <c r="E84" s="84"/>
      <c r="F84" s="83" t="s">
        <v>823</v>
      </c>
      <c r="G84" s="84" t="s">
        <v>190</v>
      </c>
      <c r="H84" s="112">
        <v>67422.84</v>
      </c>
    </row>
    <row r="85" spans="1:8" s="27" customFormat="1" ht="15" customHeight="1" x14ac:dyDescent="0.25">
      <c r="A85" s="89" t="s">
        <v>1311</v>
      </c>
      <c r="B85" s="92" t="s">
        <v>827</v>
      </c>
      <c r="C85" s="92" t="s">
        <v>1799</v>
      </c>
      <c r="D85" s="84" t="s">
        <v>1312</v>
      </c>
      <c r="E85" s="84"/>
      <c r="F85" s="83" t="s">
        <v>828</v>
      </c>
      <c r="G85" s="84" t="s">
        <v>727</v>
      </c>
      <c r="H85" s="112">
        <v>24624</v>
      </c>
    </row>
    <row r="86" spans="1:8" s="27" customFormat="1" ht="15" customHeight="1" x14ac:dyDescent="0.25">
      <c r="A86" s="89" t="s">
        <v>1316</v>
      </c>
      <c r="B86" s="92" t="s">
        <v>805</v>
      </c>
      <c r="C86" s="92" t="s">
        <v>1799</v>
      </c>
      <c r="D86" s="84" t="s">
        <v>1317</v>
      </c>
      <c r="E86" s="84"/>
      <c r="F86" s="83" t="s">
        <v>806</v>
      </c>
      <c r="G86" s="84" t="s">
        <v>727</v>
      </c>
      <c r="H86" s="112">
        <v>1539870.5</v>
      </c>
    </row>
    <row r="87" spans="1:8" s="27" customFormat="1" ht="15" customHeight="1" x14ac:dyDescent="0.25">
      <c r="A87" s="89" t="s">
        <v>1321</v>
      </c>
      <c r="B87" s="92" t="s">
        <v>841</v>
      </c>
      <c r="C87" s="92" t="s">
        <v>1799</v>
      </c>
      <c r="D87" s="84" t="s">
        <v>846</v>
      </c>
      <c r="E87" s="84"/>
      <c r="F87" s="83" t="s">
        <v>842</v>
      </c>
      <c r="G87" s="84" t="s">
        <v>190</v>
      </c>
      <c r="H87" s="112">
        <v>51737.1</v>
      </c>
    </row>
    <row r="88" spans="1:8" s="27" customFormat="1" ht="15" customHeight="1" x14ac:dyDescent="0.25">
      <c r="A88" s="89" t="s">
        <v>1324</v>
      </c>
      <c r="B88" s="92" t="s">
        <v>824</v>
      </c>
      <c r="C88" s="92" t="s">
        <v>1799</v>
      </c>
      <c r="D88" s="84" t="s">
        <v>825</v>
      </c>
      <c r="E88" s="84"/>
      <c r="F88" s="83" t="s">
        <v>826</v>
      </c>
      <c r="G88" s="84" t="s">
        <v>190</v>
      </c>
      <c r="H88" s="112">
        <v>1569.4</v>
      </c>
    </row>
    <row r="89" spans="1:8" s="27" customFormat="1" ht="15" customHeight="1" x14ac:dyDescent="0.25">
      <c r="A89" s="89" t="s">
        <v>1327</v>
      </c>
      <c r="B89" s="92" t="s">
        <v>819</v>
      </c>
      <c r="C89" s="92" t="s">
        <v>1799</v>
      </c>
      <c r="D89" s="84" t="s">
        <v>825</v>
      </c>
      <c r="E89" s="84"/>
      <c r="F89" s="83" t="s">
        <v>820</v>
      </c>
      <c r="G89" s="84" t="s">
        <v>190</v>
      </c>
      <c r="H89" s="112">
        <v>1947</v>
      </c>
    </row>
    <row r="90" spans="1:8" s="27" customFormat="1" ht="15" customHeight="1" x14ac:dyDescent="0.25">
      <c r="A90" s="89" t="s">
        <v>1330</v>
      </c>
      <c r="B90" s="92" t="s">
        <v>832</v>
      </c>
      <c r="C90" s="92" t="s">
        <v>1799</v>
      </c>
      <c r="D90" s="84" t="s">
        <v>782</v>
      </c>
      <c r="E90" s="84"/>
      <c r="F90" s="83" t="s">
        <v>833</v>
      </c>
      <c r="G90" s="84" t="s">
        <v>190</v>
      </c>
      <c r="H90" s="112">
        <v>3274.5</v>
      </c>
    </row>
    <row r="91" spans="1:8" s="27" customFormat="1" ht="15" customHeight="1" x14ac:dyDescent="0.25">
      <c r="A91" s="89" t="s">
        <v>1334</v>
      </c>
      <c r="B91" s="92" t="s">
        <v>796</v>
      </c>
      <c r="C91" s="92" t="s">
        <v>1799</v>
      </c>
      <c r="D91" s="84" t="s">
        <v>1042</v>
      </c>
      <c r="E91" s="84"/>
      <c r="F91" s="83" t="s">
        <v>1335</v>
      </c>
      <c r="G91" s="84" t="s">
        <v>190</v>
      </c>
      <c r="H91" s="112">
        <v>119866.23</v>
      </c>
    </row>
    <row r="92" spans="1:8" s="27" customFormat="1" ht="15" customHeight="1" x14ac:dyDescent="0.25">
      <c r="A92" s="89" t="s">
        <v>1338</v>
      </c>
      <c r="B92" s="92" t="s">
        <v>843</v>
      </c>
      <c r="C92" s="92" t="s">
        <v>1799</v>
      </c>
      <c r="D92" s="84" t="s">
        <v>1339</v>
      </c>
      <c r="E92" s="84"/>
      <c r="F92" s="83" t="s">
        <v>844</v>
      </c>
      <c r="G92" s="84" t="s">
        <v>727</v>
      </c>
      <c r="H92" s="112">
        <v>300000</v>
      </c>
    </row>
    <row r="93" spans="1:8" s="27" customFormat="1" ht="15" customHeight="1" x14ac:dyDescent="0.25">
      <c r="A93" s="89" t="s">
        <v>1342</v>
      </c>
      <c r="B93" s="92" t="s">
        <v>732</v>
      </c>
      <c r="C93" s="92" t="s">
        <v>1799</v>
      </c>
      <c r="D93" s="84" t="s">
        <v>733</v>
      </c>
      <c r="E93" s="84"/>
      <c r="F93" s="83" t="s">
        <v>734</v>
      </c>
      <c r="G93" s="84" t="s">
        <v>727</v>
      </c>
      <c r="H93" s="112">
        <v>177000</v>
      </c>
    </row>
    <row r="94" spans="1:8" s="27" customFormat="1" ht="15" customHeight="1" x14ac:dyDescent="0.25">
      <c r="A94" s="89" t="s">
        <v>1345</v>
      </c>
      <c r="B94" s="92" t="s">
        <v>814</v>
      </c>
      <c r="C94" s="92" t="s">
        <v>1800</v>
      </c>
      <c r="D94" s="84" t="s">
        <v>760</v>
      </c>
      <c r="E94" s="84"/>
      <c r="F94" s="83" t="s">
        <v>738</v>
      </c>
      <c r="G94" s="84" t="s">
        <v>727</v>
      </c>
      <c r="H94" s="112">
        <v>49560</v>
      </c>
    </row>
    <row r="95" spans="1:8" s="27" customFormat="1" ht="15" customHeight="1" x14ac:dyDescent="0.25">
      <c r="A95" s="89" t="s">
        <v>1348</v>
      </c>
      <c r="B95" s="92" t="s">
        <v>848</v>
      </c>
      <c r="C95" s="92" t="s">
        <v>1800</v>
      </c>
      <c r="D95" s="84" t="s">
        <v>1100</v>
      </c>
      <c r="E95" s="84"/>
      <c r="F95" s="83" t="s">
        <v>849</v>
      </c>
      <c r="G95" s="84" t="s">
        <v>190</v>
      </c>
      <c r="H95" s="112">
        <v>115640</v>
      </c>
    </row>
    <row r="96" spans="1:8" s="27" customFormat="1" ht="15" customHeight="1" x14ac:dyDescent="0.25">
      <c r="A96" s="89" t="s">
        <v>1352</v>
      </c>
      <c r="B96" s="92" t="s">
        <v>855</v>
      </c>
      <c r="C96" s="92" t="s">
        <v>1800</v>
      </c>
      <c r="D96" s="84" t="s">
        <v>1317</v>
      </c>
      <c r="E96" s="84"/>
      <c r="F96" s="83" t="s">
        <v>806</v>
      </c>
      <c r="G96" s="84" t="s">
        <v>727</v>
      </c>
      <c r="H96" s="112">
        <v>1539870.5</v>
      </c>
    </row>
    <row r="97" spans="1:8" s="27" customFormat="1" ht="15" customHeight="1" x14ac:dyDescent="0.25">
      <c r="A97" s="89" t="s">
        <v>1355</v>
      </c>
      <c r="B97" s="92" t="s">
        <v>791</v>
      </c>
      <c r="C97" s="92" t="s">
        <v>1800</v>
      </c>
      <c r="D97" s="84" t="s">
        <v>1356</v>
      </c>
      <c r="E97" s="84"/>
      <c r="F97" s="83" t="s">
        <v>1358</v>
      </c>
      <c r="G97" s="84" t="s">
        <v>780</v>
      </c>
      <c r="H97" s="112">
        <v>3701694.95</v>
      </c>
    </row>
    <row r="98" spans="1:8" s="27" customFormat="1" ht="15" customHeight="1" x14ac:dyDescent="0.25">
      <c r="A98" s="89" t="s">
        <v>1361</v>
      </c>
      <c r="B98" s="92" t="s">
        <v>791</v>
      </c>
      <c r="C98" s="92" t="s">
        <v>1800</v>
      </c>
      <c r="D98" s="84" t="s">
        <v>1362</v>
      </c>
      <c r="E98" s="84"/>
      <c r="F98" s="83" t="s">
        <v>1358</v>
      </c>
      <c r="G98" s="84" t="s">
        <v>780</v>
      </c>
      <c r="H98" s="112">
        <v>320874.65000000002</v>
      </c>
    </row>
    <row r="99" spans="1:8" s="27" customFormat="1" ht="15" customHeight="1" x14ac:dyDescent="0.25">
      <c r="A99" s="89" t="s">
        <v>1365</v>
      </c>
      <c r="B99" s="92" t="s">
        <v>713</v>
      </c>
      <c r="C99" s="92" t="s">
        <v>1800</v>
      </c>
      <c r="D99" s="84" t="s">
        <v>1366</v>
      </c>
      <c r="E99" s="84"/>
      <c r="F99" s="83" t="s">
        <v>714</v>
      </c>
      <c r="G99" s="84" t="s">
        <v>190</v>
      </c>
      <c r="H99" s="112">
        <v>70760.479999999996</v>
      </c>
    </row>
    <row r="100" spans="1:8" s="27" customFormat="1" ht="15" customHeight="1" x14ac:dyDescent="0.25">
      <c r="A100" s="89" t="s">
        <v>1369</v>
      </c>
      <c r="B100" s="92" t="s">
        <v>854</v>
      </c>
      <c r="C100" s="92" t="s">
        <v>1800</v>
      </c>
      <c r="D100" s="84" t="s">
        <v>1370</v>
      </c>
      <c r="E100" s="84"/>
      <c r="F100" s="83" t="s">
        <v>1371</v>
      </c>
      <c r="G100" s="84" t="s">
        <v>780</v>
      </c>
      <c r="H100" s="112">
        <v>3702430</v>
      </c>
    </row>
    <row r="101" spans="1:8" s="27" customFormat="1" ht="15" customHeight="1" x14ac:dyDescent="0.25">
      <c r="A101" s="89" t="s">
        <v>1374</v>
      </c>
      <c r="B101" s="92" t="s">
        <v>715</v>
      </c>
      <c r="C101" s="92" t="s">
        <v>1800</v>
      </c>
      <c r="D101" s="84" t="s">
        <v>830</v>
      </c>
      <c r="E101" s="84"/>
      <c r="F101" s="83" t="s">
        <v>716</v>
      </c>
      <c r="G101" s="84" t="s">
        <v>191</v>
      </c>
      <c r="H101" s="112">
        <v>182900</v>
      </c>
    </row>
    <row r="102" spans="1:8" s="27" customFormat="1" ht="15" customHeight="1" x14ac:dyDescent="0.25">
      <c r="A102" s="89" t="s">
        <v>1377</v>
      </c>
      <c r="B102" s="92" t="s">
        <v>1379</v>
      </c>
      <c r="C102" s="92" t="s">
        <v>1801</v>
      </c>
      <c r="D102" s="84" t="s">
        <v>1378</v>
      </c>
      <c r="E102" s="84"/>
      <c r="F102" s="83" t="s">
        <v>1380</v>
      </c>
      <c r="G102" s="84" t="s">
        <v>191</v>
      </c>
      <c r="H102" s="112">
        <v>799622</v>
      </c>
    </row>
    <row r="103" spans="1:8" s="27" customFormat="1" ht="15" customHeight="1" x14ac:dyDescent="0.25">
      <c r="A103" s="89" t="s">
        <v>1383</v>
      </c>
      <c r="B103" s="92" t="s">
        <v>850</v>
      </c>
      <c r="C103" s="92" t="s">
        <v>1801</v>
      </c>
      <c r="D103" s="84" t="s">
        <v>851</v>
      </c>
      <c r="E103" s="84"/>
      <c r="F103" s="83" t="s">
        <v>738</v>
      </c>
      <c r="G103" s="84" t="s">
        <v>727</v>
      </c>
      <c r="H103" s="112">
        <v>8658.84</v>
      </c>
    </row>
    <row r="104" spans="1:8" s="27" customFormat="1" ht="15" customHeight="1" x14ac:dyDescent="0.25">
      <c r="A104" s="89" t="s">
        <v>1386</v>
      </c>
      <c r="B104" s="92" t="s">
        <v>845</v>
      </c>
      <c r="C104" s="92" t="s">
        <v>1801</v>
      </c>
      <c r="D104" s="84" t="s">
        <v>846</v>
      </c>
      <c r="E104" s="84"/>
      <c r="F104" s="83" t="s">
        <v>847</v>
      </c>
      <c r="G104" s="84" t="s">
        <v>190</v>
      </c>
      <c r="H104" s="112">
        <v>114607.5</v>
      </c>
    </row>
    <row r="105" spans="1:8" s="27" customFormat="1" ht="15" customHeight="1" x14ac:dyDescent="0.25">
      <c r="A105" s="89" t="s">
        <v>1389</v>
      </c>
      <c r="B105" s="92" t="s">
        <v>834</v>
      </c>
      <c r="C105" s="92" t="s">
        <v>1801</v>
      </c>
      <c r="D105" s="84" t="s">
        <v>835</v>
      </c>
      <c r="E105" s="84"/>
      <c r="F105" s="83" t="s">
        <v>836</v>
      </c>
      <c r="G105" s="84" t="s">
        <v>727</v>
      </c>
      <c r="H105" s="112">
        <v>18237.48</v>
      </c>
    </row>
    <row r="106" spans="1:8" s="27" customFormat="1" ht="15" customHeight="1" x14ac:dyDescent="0.25">
      <c r="A106" s="89" t="s">
        <v>1392</v>
      </c>
      <c r="B106" s="92" t="s">
        <v>865</v>
      </c>
      <c r="C106" s="92" t="s">
        <v>1801</v>
      </c>
      <c r="D106" s="84" t="s">
        <v>784</v>
      </c>
      <c r="E106" s="84"/>
      <c r="F106" s="83" t="s">
        <v>1393</v>
      </c>
      <c r="G106" s="84" t="s">
        <v>190</v>
      </c>
      <c r="H106" s="112">
        <v>54799.199999999997</v>
      </c>
    </row>
    <row r="107" spans="1:8" s="27" customFormat="1" ht="15" customHeight="1" x14ac:dyDescent="0.25">
      <c r="A107" s="89" t="s">
        <v>1396</v>
      </c>
      <c r="B107" s="92" t="s">
        <v>837</v>
      </c>
      <c r="C107" s="92" t="s">
        <v>1801</v>
      </c>
      <c r="D107" s="84" t="s">
        <v>760</v>
      </c>
      <c r="E107" s="84"/>
      <c r="F107" s="83" t="s">
        <v>838</v>
      </c>
      <c r="G107" s="84" t="s">
        <v>727</v>
      </c>
      <c r="H107" s="112">
        <v>52156</v>
      </c>
    </row>
    <row r="108" spans="1:8" s="27" customFormat="1" ht="15" customHeight="1" x14ac:dyDescent="0.25">
      <c r="A108" s="89" t="s">
        <v>1399</v>
      </c>
      <c r="B108" s="92" t="s">
        <v>856</v>
      </c>
      <c r="C108" s="92" t="s">
        <v>1801</v>
      </c>
      <c r="D108" s="84" t="s">
        <v>1400</v>
      </c>
      <c r="E108" s="84"/>
      <c r="F108" s="83" t="s">
        <v>857</v>
      </c>
      <c r="G108" s="84" t="s">
        <v>190</v>
      </c>
      <c r="H108" s="112">
        <v>106200</v>
      </c>
    </row>
    <row r="109" spans="1:8" s="27" customFormat="1" ht="15" customHeight="1" x14ac:dyDescent="0.25">
      <c r="A109" s="89" t="s">
        <v>1404</v>
      </c>
      <c r="B109" s="92" t="s">
        <v>1406</v>
      </c>
      <c r="C109" s="92" t="s">
        <v>1801</v>
      </c>
      <c r="D109" s="84" t="s">
        <v>1405</v>
      </c>
      <c r="E109" s="84"/>
      <c r="F109" s="83" t="s">
        <v>1407</v>
      </c>
      <c r="G109" s="84" t="s">
        <v>190</v>
      </c>
      <c r="H109" s="112">
        <v>36934</v>
      </c>
    </row>
    <row r="110" spans="1:8" s="27" customFormat="1" ht="15" customHeight="1" x14ac:dyDescent="0.25">
      <c r="A110" s="89" t="s">
        <v>1410</v>
      </c>
      <c r="B110" s="92" t="s">
        <v>866</v>
      </c>
      <c r="C110" s="92" t="s">
        <v>1802</v>
      </c>
      <c r="D110" s="84" t="s">
        <v>867</v>
      </c>
      <c r="E110" s="84"/>
      <c r="F110" s="83" t="s">
        <v>868</v>
      </c>
      <c r="G110" s="84" t="s">
        <v>190</v>
      </c>
      <c r="H110" s="112">
        <v>128402.36</v>
      </c>
    </row>
    <row r="111" spans="1:8" s="27" customFormat="1" ht="15" customHeight="1" x14ac:dyDescent="0.25">
      <c r="A111" s="89" t="s">
        <v>1414</v>
      </c>
      <c r="B111" s="92" t="s">
        <v>874</v>
      </c>
      <c r="C111" s="92" t="s">
        <v>1802</v>
      </c>
      <c r="D111" s="84" t="s">
        <v>875</v>
      </c>
      <c r="E111" s="84"/>
      <c r="F111" s="83" t="s">
        <v>1416</v>
      </c>
      <c r="G111" s="84" t="s">
        <v>190</v>
      </c>
      <c r="H111" s="112">
        <v>119687.4</v>
      </c>
    </row>
    <row r="112" spans="1:8" s="27" customFormat="1" ht="15" customHeight="1" x14ac:dyDescent="0.25">
      <c r="A112" s="89" t="s">
        <v>1419</v>
      </c>
      <c r="B112" s="92" t="s">
        <v>886</v>
      </c>
      <c r="C112" s="92" t="s">
        <v>1802</v>
      </c>
      <c r="D112" s="84" t="s">
        <v>1420</v>
      </c>
      <c r="E112" s="84"/>
      <c r="F112" s="83" t="s">
        <v>887</v>
      </c>
      <c r="G112" s="84" t="s">
        <v>780</v>
      </c>
      <c r="H112" s="112">
        <v>3664230.22</v>
      </c>
    </row>
    <row r="113" spans="1:8" s="27" customFormat="1" ht="15" customHeight="1" x14ac:dyDescent="0.25">
      <c r="A113" s="89" t="s">
        <v>1423</v>
      </c>
      <c r="B113" s="92" t="s">
        <v>886</v>
      </c>
      <c r="C113" s="92" t="s">
        <v>1802</v>
      </c>
      <c r="D113" s="84" t="s">
        <v>1362</v>
      </c>
      <c r="E113" s="84"/>
      <c r="F113" s="83" t="s">
        <v>887</v>
      </c>
      <c r="G113" s="84" t="s">
        <v>780</v>
      </c>
      <c r="H113" s="112">
        <v>1798557.19</v>
      </c>
    </row>
    <row r="114" spans="1:8" s="27" customFormat="1" ht="15" customHeight="1" x14ac:dyDescent="0.25">
      <c r="A114" s="89" t="s">
        <v>1426</v>
      </c>
      <c r="B114" s="92" t="s">
        <v>869</v>
      </c>
      <c r="C114" s="92" t="s">
        <v>1802</v>
      </c>
      <c r="D114" s="84" t="s">
        <v>751</v>
      </c>
      <c r="E114" s="84"/>
      <c r="F114" s="83" t="s">
        <v>1427</v>
      </c>
      <c r="G114" s="84" t="s">
        <v>190</v>
      </c>
      <c r="H114" s="112">
        <v>80000</v>
      </c>
    </row>
    <row r="115" spans="1:8" s="27" customFormat="1" ht="15" customHeight="1" x14ac:dyDescent="0.25">
      <c r="A115" s="89" t="s">
        <v>1430</v>
      </c>
      <c r="B115" s="92" t="s">
        <v>861</v>
      </c>
      <c r="C115" s="92" t="s">
        <v>1802</v>
      </c>
      <c r="D115" s="84" t="s">
        <v>1431</v>
      </c>
      <c r="E115" s="84"/>
      <c r="F115" s="83" t="s">
        <v>862</v>
      </c>
      <c r="G115" s="84" t="s">
        <v>727</v>
      </c>
      <c r="H115" s="112">
        <v>54047</v>
      </c>
    </row>
    <row r="116" spans="1:8" s="27" customFormat="1" ht="15" customHeight="1" x14ac:dyDescent="0.25">
      <c r="A116" s="89" t="s">
        <v>1435</v>
      </c>
      <c r="B116" s="92" t="s">
        <v>888</v>
      </c>
      <c r="C116" s="92" t="s">
        <v>1802</v>
      </c>
      <c r="D116" s="84" t="s">
        <v>1017</v>
      </c>
      <c r="E116" s="84"/>
      <c r="F116" s="83" t="s">
        <v>738</v>
      </c>
      <c r="G116" s="84" t="s">
        <v>727</v>
      </c>
      <c r="H116" s="112">
        <v>267505.40999999997</v>
      </c>
    </row>
    <row r="117" spans="1:8" s="27" customFormat="1" ht="15" customHeight="1" x14ac:dyDescent="0.25">
      <c r="A117" s="89" t="s">
        <v>1438</v>
      </c>
      <c r="B117" s="92" t="s">
        <v>881</v>
      </c>
      <c r="C117" s="92" t="s">
        <v>1802</v>
      </c>
      <c r="D117" s="84" t="s">
        <v>1017</v>
      </c>
      <c r="E117" s="84"/>
      <c r="F117" s="83" t="s">
        <v>738</v>
      </c>
      <c r="G117" s="84" t="s">
        <v>727</v>
      </c>
      <c r="H117" s="112">
        <v>270503.2</v>
      </c>
    </row>
    <row r="118" spans="1:8" s="27" customFormat="1" ht="15" customHeight="1" x14ac:dyDescent="0.25">
      <c r="A118" s="89" t="s">
        <v>1441</v>
      </c>
      <c r="B118" s="92" t="s">
        <v>884</v>
      </c>
      <c r="C118" s="92" t="s">
        <v>1802</v>
      </c>
      <c r="D118" s="84" t="s">
        <v>956</v>
      </c>
      <c r="E118" s="84"/>
      <c r="F118" s="83" t="s">
        <v>885</v>
      </c>
      <c r="G118" s="84" t="s">
        <v>190</v>
      </c>
      <c r="H118" s="112">
        <v>114210</v>
      </c>
    </row>
    <row r="119" spans="1:8" s="27" customFormat="1" ht="15" customHeight="1" x14ac:dyDescent="0.25">
      <c r="A119" s="89" t="s">
        <v>1445</v>
      </c>
      <c r="B119" s="92" t="s">
        <v>876</v>
      </c>
      <c r="C119" s="92" t="s">
        <v>1803</v>
      </c>
      <c r="D119" s="84" t="s">
        <v>875</v>
      </c>
      <c r="E119" s="84"/>
      <c r="F119" s="83" t="s">
        <v>877</v>
      </c>
      <c r="G119" s="84" t="s">
        <v>190</v>
      </c>
      <c r="H119" s="112">
        <v>21240</v>
      </c>
    </row>
    <row r="120" spans="1:8" s="27" customFormat="1" ht="15" customHeight="1" x14ac:dyDescent="0.25">
      <c r="A120" s="89" t="s">
        <v>1448</v>
      </c>
      <c r="B120" s="92" t="s">
        <v>852</v>
      </c>
      <c r="C120" s="92" t="s">
        <v>1803</v>
      </c>
      <c r="D120" s="84" t="s">
        <v>853</v>
      </c>
      <c r="E120" s="84"/>
      <c r="F120" s="83" t="s">
        <v>1450</v>
      </c>
      <c r="G120" s="84" t="s">
        <v>190</v>
      </c>
      <c r="H120" s="112">
        <v>47594.12</v>
      </c>
    </row>
    <row r="121" spans="1:8" s="27" customFormat="1" ht="15" customHeight="1" x14ac:dyDescent="0.25">
      <c r="A121" s="89" t="s">
        <v>1453</v>
      </c>
      <c r="B121" s="92" t="s">
        <v>872</v>
      </c>
      <c r="C121" s="92" t="s">
        <v>1803</v>
      </c>
      <c r="D121" s="84" t="s">
        <v>873</v>
      </c>
      <c r="E121" s="84"/>
      <c r="F121" s="83" t="s">
        <v>1454</v>
      </c>
      <c r="G121" s="84" t="s">
        <v>190</v>
      </c>
      <c r="H121" s="112">
        <v>50587.15</v>
      </c>
    </row>
    <row r="122" spans="1:8" s="27" customFormat="1" ht="15" customHeight="1" x14ac:dyDescent="0.25">
      <c r="A122" s="89" t="s">
        <v>1457</v>
      </c>
      <c r="B122" s="92" t="s">
        <v>891</v>
      </c>
      <c r="C122" s="92" t="s">
        <v>1803</v>
      </c>
      <c r="D122" s="84" t="s">
        <v>853</v>
      </c>
      <c r="E122" s="84"/>
      <c r="F122" s="83" t="s">
        <v>892</v>
      </c>
      <c r="G122" s="84" t="s">
        <v>190</v>
      </c>
      <c r="H122" s="112">
        <v>99238</v>
      </c>
    </row>
    <row r="123" spans="1:8" s="27" customFormat="1" ht="15" customHeight="1" x14ac:dyDescent="0.25">
      <c r="A123" s="89" t="s">
        <v>1460</v>
      </c>
      <c r="B123" s="92" t="s">
        <v>889</v>
      </c>
      <c r="C123" s="92" t="s">
        <v>1803</v>
      </c>
      <c r="D123" s="84" t="s">
        <v>231</v>
      </c>
      <c r="E123" s="84"/>
      <c r="F123" s="83" t="s">
        <v>890</v>
      </c>
      <c r="G123" s="84" t="s">
        <v>727</v>
      </c>
      <c r="H123" s="112">
        <v>613638.43999999994</v>
      </c>
    </row>
    <row r="124" spans="1:8" s="27" customFormat="1" ht="15" customHeight="1" x14ac:dyDescent="0.25">
      <c r="A124" s="89" t="s">
        <v>1464</v>
      </c>
      <c r="B124" s="92" t="s">
        <v>895</v>
      </c>
      <c r="C124" s="92" t="s">
        <v>1803</v>
      </c>
      <c r="D124" s="84" t="s">
        <v>1465</v>
      </c>
      <c r="E124" s="84"/>
      <c r="F124" s="83" t="s">
        <v>896</v>
      </c>
      <c r="G124" s="84" t="s">
        <v>190</v>
      </c>
      <c r="H124" s="112">
        <v>81507.91</v>
      </c>
    </row>
    <row r="125" spans="1:8" s="27" customFormat="1" ht="15" customHeight="1" x14ac:dyDescent="0.25">
      <c r="A125" s="89" t="s">
        <v>1468</v>
      </c>
      <c r="B125" s="92" t="s">
        <v>883</v>
      </c>
      <c r="C125" s="92" t="s">
        <v>1803</v>
      </c>
      <c r="D125" s="84" t="s">
        <v>567</v>
      </c>
      <c r="E125" s="84"/>
      <c r="F125" s="83" t="s">
        <v>776</v>
      </c>
      <c r="G125" s="84" t="s">
        <v>727</v>
      </c>
      <c r="H125" s="112">
        <v>42993.3</v>
      </c>
    </row>
    <row r="126" spans="1:8" s="27" customFormat="1" ht="15" customHeight="1" x14ac:dyDescent="0.25">
      <c r="A126" s="89" t="s">
        <v>1471</v>
      </c>
      <c r="B126" s="92" t="s">
        <v>878</v>
      </c>
      <c r="C126" s="92" t="s">
        <v>1803</v>
      </c>
      <c r="D126" s="84" t="s">
        <v>879</v>
      </c>
      <c r="E126" s="84"/>
      <c r="F126" s="83" t="s">
        <v>880</v>
      </c>
      <c r="G126" s="84" t="s">
        <v>727</v>
      </c>
      <c r="H126" s="112">
        <v>59132.160000000003</v>
      </c>
    </row>
    <row r="127" spans="1:8" s="27" customFormat="1" ht="15" customHeight="1" x14ac:dyDescent="0.25">
      <c r="A127" s="89" t="s">
        <v>1474</v>
      </c>
      <c r="B127" s="92" t="s">
        <v>891</v>
      </c>
      <c r="C127" s="92" t="s">
        <v>1804</v>
      </c>
      <c r="D127" s="84" t="s">
        <v>853</v>
      </c>
      <c r="E127" s="84"/>
      <c r="F127" s="83" t="s">
        <v>892</v>
      </c>
      <c r="G127" s="84" t="s">
        <v>190</v>
      </c>
      <c r="H127" s="112">
        <v>52156</v>
      </c>
    </row>
    <row r="128" spans="1:8" s="27" customFormat="1" ht="15" customHeight="1" x14ac:dyDescent="0.25">
      <c r="A128" s="89" t="s">
        <v>1476</v>
      </c>
      <c r="B128" s="92" t="s">
        <v>882</v>
      </c>
      <c r="C128" s="92" t="s">
        <v>1804</v>
      </c>
      <c r="D128" s="84" t="s">
        <v>939</v>
      </c>
      <c r="E128" s="84"/>
      <c r="F128" s="83" t="s">
        <v>838</v>
      </c>
      <c r="G128" s="84" t="s">
        <v>727</v>
      </c>
      <c r="H128" s="112">
        <v>96308.34</v>
      </c>
    </row>
    <row r="129" spans="1:8" s="27" customFormat="1" ht="15" customHeight="1" x14ac:dyDescent="0.25">
      <c r="A129" s="89" t="s">
        <v>1479</v>
      </c>
      <c r="B129" s="92" t="s">
        <v>893</v>
      </c>
      <c r="C129" s="92" t="s">
        <v>1804</v>
      </c>
      <c r="D129" s="84" t="s">
        <v>760</v>
      </c>
      <c r="E129" s="84"/>
      <c r="F129" s="83" t="s">
        <v>894</v>
      </c>
      <c r="G129" s="84" t="s">
        <v>727</v>
      </c>
      <c r="H129" s="112">
        <v>23364</v>
      </c>
    </row>
    <row r="130" spans="1:8" s="27" customFormat="1" ht="15" customHeight="1" x14ac:dyDescent="0.25">
      <c r="A130" s="89" t="s">
        <v>1482</v>
      </c>
      <c r="B130" s="92" t="s">
        <v>905</v>
      </c>
      <c r="C130" s="92" t="s">
        <v>1804</v>
      </c>
      <c r="D130" s="84" t="s">
        <v>1483</v>
      </c>
      <c r="E130" s="84"/>
      <c r="F130" s="83" t="s">
        <v>906</v>
      </c>
      <c r="G130" s="84" t="s">
        <v>190</v>
      </c>
      <c r="H130" s="112">
        <v>105700</v>
      </c>
    </row>
    <row r="131" spans="1:8" s="27" customFormat="1" ht="15" customHeight="1" x14ac:dyDescent="0.25">
      <c r="A131" s="89" t="s">
        <v>1486</v>
      </c>
      <c r="B131" s="92" t="s">
        <v>859</v>
      </c>
      <c r="C131" s="92" t="s">
        <v>1804</v>
      </c>
      <c r="D131" s="84" t="s">
        <v>1487</v>
      </c>
      <c r="E131" s="84"/>
      <c r="F131" s="83" t="s">
        <v>860</v>
      </c>
      <c r="G131" s="84" t="s">
        <v>190</v>
      </c>
      <c r="H131" s="112">
        <v>70066.039999999994</v>
      </c>
    </row>
    <row r="132" spans="1:8" s="27" customFormat="1" ht="15" customHeight="1" x14ac:dyDescent="0.25">
      <c r="A132" s="89" t="s">
        <v>1490</v>
      </c>
      <c r="B132" s="92" t="s">
        <v>829</v>
      </c>
      <c r="C132" s="92" t="s">
        <v>1804</v>
      </c>
      <c r="D132" s="84" t="s">
        <v>830</v>
      </c>
      <c r="E132" s="84"/>
      <c r="F132" s="83" t="s">
        <v>831</v>
      </c>
      <c r="G132" s="84" t="s">
        <v>190</v>
      </c>
      <c r="H132" s="112">
        <v>37288</v>
      </c>
    </row>
    <row r="133" spans="1:8" s="27" customFormat="1" ht="15" customHeight="1" x14ac:dyDescent="0.25">
      <c r="A133" s="89" t="s">
        <v>1493</v>
      </c>
      <c r="B133" s="92" t="s">
        <v>858</v>
      </c>
      <c r="C133" s="92" t="s">
        <v>1804</v>
      </c>
      <c r="D133" s="84" t="s">
        <v>1366</v>
      </c>
      <c r="E133" s="84"/>
      <c r="F133" s="83" t="s">
        <v>1494</v>
      </c>
      <c r="G133" s="84" t="s">
        <v>190</v>
      </c>
      <c r="H133" s="112">
        <v>2437.0500000000002</v>
      </c>
    </row>
    <row r="134" spans="1:8" s="27" customFormat="1" ht="15" customHeight="1" x14ac:dyDescent="0.25">
      <c r="A134" s="89" t="s">
        <v>1497</v>
      </c>
      <c r="B134" s="92" t="s">
        <v>991</v>
      </c>
      <c r="C134" s="92" t="s">
        <v>1804</v>
      </c>
      <c r="D134" s="84" t="s">
        <v>989</v>
      </c>
      <c r="E134" s="84"/>
      <c r="F134" s="83" t="s">
        <v>992</v>
      </c>
      <c r="G134" s="84" t="s">
        <v>780</v>
      </c>
      <c r="H134" s="112">
        <v>4886156.5199999996</v>
      </c>
    </row>
    <row r="135" spans="1:8" s="27" customFormat="1" ht="15" customHeight="1" x14ac:dyDescent="0.25">
      <c r="A135" s="89" t="s">
        <v>1499</v>
      </c>
      <c r="B135" s="92" t="s">
        <v>870</v>
      </c>
      <c r="C135" s="92" t="s">
        <v>1804</v>
      </c>
      <c r="D135" s="84" t="s">
        <v>1500</v>
      </c>
      <c r="E135" s="84"/>
      <c r="F135" s="83" t="s">
        <v>871</v>
      </c>
      <c r="G135" s="84" t="s">
        <v>190</v>
      </c>
      <c r="H135" s="112">
        <v>9008.7999999999993</v>
      </c>
    </row>
    <row r="136" spans="1:8" s="27" customFormat="1" ht="15" customHeight="1" x14ac:dyDescent="0.25">
      <c r="A136" s="89" t="s">
        <v>1503</v>
      </c>
      <c r="B136" s="92" t="s">
        <v>899</v>
      </c>
      <c r="C136" s="92" t="s">
        <v>1804</v>
      </c>
      <c r="D136" s="84" t="s">
        <v>1504</v>
      </c>
      <c r="E136" s="84"/>
      <c r="F136" s="83" t="s">
        <v>900</v>
      </c>
      <c r="G136" s="84" t="s">
        <v>780</v>
      </c>
      <c r="H136" s="112">
        <v>1760088</v>
      </c>
    </row>
    <row r="137" spans="1:8" s="27" customFormat="1" ht="15" customHeight="1" x14ac:dyDescent="0.25">
      <c r="A137" s="89" t="s">
        <v>1507</v>
      </c>
      <c r="B137" s="92" t="s">
        <v>904</v>
      </c>
      <c r="C137" s="92" t="s">
        <v>1804</v>
      </c>
      <c r="D137" s="84" t="s">
        <v>1111</v>
      </c>
      <c r="E137" s="84"/>
      <c r="F137" s="83" t="s">
        <v>738</v>
      </c>
      <c r="G137" s="84" t="s">
        <v>727</v>
      </c>
      <c r="H137" s="112">
        <v>247115.6</v>
      </c>
    </row>
    <row r="138" spans="1:8" s="27" customFormat="1" ht="15" customHeight="1" x14ac:dyDescent="0.25">
      <c r="A138" s="89" t="s">
        <v>1510</v>
      </c>
      <c r="B138" s="92" t="s">
        <v>743</v>
      </c>
      <c r="C138" s="92" t="s">
        <v>1804</v>
      </c>
      <c r="D138" s="84" t="s">
        <v>744</v>
      </c>
      <c r="E138" s="84"/>
      <c r="F138" s="83" t="s">
        <v>1247</v>
      </c>
      <c r="G138" s="84" t="s">
        <v>190</v>
      </c>
      <c r="H138" s="112">
        <v>47719.199999999997</v>
      </c>
    </row>
    <row r="139" spans="1:8" s="27" customFormat="1" ht="15" customHeight="1" x14ac:dyDescent="0.25">
      <c r="A139" s="89" t="s">
        <v>1512</v>
      </c>
      <c r="B139" s="92" t="s">
        <v>821</v>
      </c>
      <c r="C139" s="92" t="s">
        <v>1805</v>
      </c>
      <c r="D139" s="84" t="s">
        <v>822</v>
      </c>
      <c r="E139" s="84"/>
      <c r="F139" s="83" t="s">
        <v>823</v>
      </c>
      <c r="G139" s="84" t="s">
        <v>190</v>
      </c>
      <c r="H139" s="112">
        <v>67534.31</v>
      </c>
    </row>
    <row r="140" spans="1:8" s="27" customFormat="1" ht="15" customHeight="1" x14ac:dyDescent="0.25">
      <c r="A140" s="89" t="s">
        <v>1515</v>
      </c>
      <c r="B140" s="92" t="s">
        <v>916</v>
      </c>
      <c r="C140" s="92" t="s">
        <v>1805</v>
      </c>
      <c r="D140" s="84" t="s">
        <v>956</v>
      </c>
      <c r="E140" s="84"/>
      <c r="F140" s="83" t="s">
        <v>917</v>
      </c>
      <c r="G140" s="84" t="s">
        <v>190</v>
      </c>
      <c r="H140" s="112">
        <v>106200</v>
      </c>
    </row>
    <row r="141" spans="1:8" s="27" customFormat="1" ht="15" customHeight="1" x14ac:dyDescent="0.25">
      <c r="A141" s="89" t="s">
        <v>1518</v>
      </c>
      <c r="B141" s="92" t="s">
        <v>921</v>
      </c>
      <c r="C141" s="92" t="s">
        <v>1805</v>
      </c>
      <c r="D141" s="84" t="s">
        <v>782</v>
      </c>
      <c r="E141" s="84"/>
      <c r="F141" s="83" t="s">
        <v>922</v>
      </c>
      <c r="G141" s="84" t="s">
        <v>190</v>
      </c>
      <c r="H141" s="112">
        <v>98176</v>
      </c>
    </row>
    <row r="142" spans="1:8" s="27" customFormat="1" ht="15" customHeight="1" x14ac:dyDescent="0.25">
      <c r="A142" s="89" t="s">
        <v>1521</v>
      </c>
      <c r="B142" s="92" t="s">
        <v>901</v>
      </c>
      <c r="C142" s="92" t="s">
        <v>1805</v>
      </c>
      <c r="D142" s="84" t="s">
        <v>902</v>
      </c>
      <c r="E142" s="84"/>
      <c r="F142" s="83" t="s">
        <v>903</v>
      </c>
      <c r="G142" s="84" t="s">
        <v>727</v>
      </c>
      <c r="H142" s="112">
        <v>106200</v>
      </c>
    </row>
    <row r="143" spans="1:8" s="27" customFormat="1" ht="15" customHeight="1" x14ac:dyDescent="0.25">
      <c r="A143" s="89" t="s">
        <v>1523</v>
      </c>
      <c r="B143" s="92" t="s">
        <v>919</v>
      </c>
      <c r="C143" s="92" t="s">
        <v>1806</v>
      </c>
      <c r="D143" s="84" t="s">
        <v>920</v>
      </c>
      <c r="E143" s="84"/>
      <c r="F143" s="83" t="s">
        <v>903</v>
      </c>
      <c r="G143" s="84" t="s">
        <v>727</v>
      </c>
      <c r="H143" s="112">
        <v>1416000</v>
      </c>
    </row>
    <row r="144" spans="1:8" s="27" customFormat="1" ht="15" customHeight="1" x14ac:dyDescent="0.25">
      <c r="A144" s="89" t="s">
        <v>1526</v>
      </c>
      <c r="B144" s="92" t="s">
        <v>802</v>
      </c>
      <c r="C144" s="92" t="s">
        <v>1806</v>
      </c>
      <c r="D144" s="84" t="s">
        <v>803</v>
      </c>
      <c r="E144" s="84"/>
      <c r="F144" s="83" t="s">
        <v>804</v>
      </c>
      <c r="G144" s="84" t="s">
        <v>190</v>
      </c>
      <c r="H144" s="112">
        <v>116407</v>
      </c>
    </row>
    <row r="145" spans="1:8" s="27" customFormat="1" ht="15" customHeight="1" x14ac:dyDescent="0.25">
      <c r="A145" s="89" t="s">
        <v>1529</v>
      </c>
      <c r="B145" s="92" t="s">
        <v>909</v>
      </c>
      <c r="C145" s="92" t="s">
        <v>1806</v>
      </c>
      <c r="D145" s="84" t="s">
        <v>910</v>
      </c>
      <c r="E145" s="84"/>
      <c r="F145" s="83" t="s">
        <v>911</v>
      </c>
      <c r="G145" s="84" t="s">
        <v>727</v>
      </c>
      <c r="H145" s="112">
        <v>247800</v>
      </c>
    </row>
    <row r="146" spans="1:8" s="27" customFormat="1" ht="15" customHeight="1" x14ac:dyDescent="0.25">
      <c r="A146" s="89" t="s">
        <v>1532</v>
      </c>
      <c r="B146" s="92" t="s">
        <v>929</v>
      </c>
      <c r="C146" s="92" t="s">
        <v>1806</v>
      </c>
      <c r="D146" s="84" t="s">
        <v>956</v>
      </c>
      <c r="E146" s="84"/>
      <c r="F146" s="83" t="s">
        <v>930</v>
      </c>
      <c r="G146" s="84" t="s">
        <v>190</v>
      </c>
      <c r="H146" s="112">
        <v>88500</v>
      </c>
    </row>
    <row r="147" spans="1:8" s="27" customFormat="1" ht="15" customHeight="1" x14ac:dyDescent="0.25">
      <c r="A147" s="89" t="s">
        <v>1535</v>
      </c>
      <c r="B147" s="92" t="s">
        <v>907</v>
      </c>
      <c r="C147" s="92" t="s">
        <v>1806</v>
      </c>
      <c r="D147" s="84" t="s">
        <v>1536</v>
      </c>
      <c r="E147" s="84"/>
      <c r="F147" s="83" t="s">
        <v>908</v>
      </c>
      <c r="G147" s="84" t="s">
        <v>190</v>
      </c>
      <c r="H147" s="112">
        <v>28910</v>
      </c>
    </row>
    <row r="148" spans="1:8" s="27" customFormat="1" ht="15" customHeight="1" x14ac:dyDescent="0.25">
      <c r="A148" s="89" t="s">
        <v>1539</v>
      </c>
      <c r="B148" s="92" t="s">
        <v>915</v>
      </c>
      <c r="C148" s="92" t="s">
        <v>1806</v>
      </c>
      <c r="D148" s="84" t="s">
        <v>1017</v>
      </c>
      <c r="E148" s="84"/>
      <c r="F148" s="83" t="s">
        <v>738</v>
      </c>
      <c r="G148" s="84" t="s">
        <v>727</v>
      </c>
      <c r="H148" s="112">
        <v>350851.52</v>
      </c>
    </row>
    <row r="149" spans="1:8" s="27" customFormat="1" ht="15" customHeight="1" x14ac:dyDescent="0.25">
      <c r="A149" s="89" t="s">
        <v>1542</v>
      </c>
      <c r="B149" s="92" t="s">
        <v>924</v>
      </c>
      <c r="C149" s="92" t="s">
        <v>1806</v>
      </c>
      <c r="D149" s="84" t="s">
        <v>1017</v>
      </c>
      <c r="E149" s="84"/>
      <c r="F149" s="83" t="s">
        <v>738</v>
      </c>
      <c r="G149" s="84" t="s">
        <v>727</v>
      </c>
      <c r="H149" s="112">
        <v>235303.8</v>
      </c>
    </row>
    <row r="150" spans="1:8" s="27" customFormat="1" ht="15" customHeight="1" x14ac:dyDescent="0.25">
      <c r="A150" s="89" t="s">
        <v>1545</v>
      </c>
      <c r="B150" s="92" t="s">
        <v>933</v>
      </c>
      <c r="C150" s="92" t="s">
        <v>1806</v>
      </c>
      <c r="D150" s="84" t="s">
        <v>867</v>
      </c>
      <c r="E150" s="84"/>
      <c r="F150" s="83" t="s">
        <v>1547</v>
      </c>
      <c r="G150" s="84" t="s">
        <v>190</v>
      </c>
      <c r="H150" s="112">
        <v>14750</v>
      </c>
    </row>
    <row r="151" spans="1:8" s="27" customFormat="1" ht="15" customHeight="1" x14ac:dyDescent="0.25">
      <c r="A151" s="89" t="s">
        <v>1550</v>
      </c>
      <c r="B151" s="92" t="s">
        <v>730</v>
      </c>
      <c r="C151" s="92" t="s">
        <v>1806</v>
      </c>
      <c r="D151" s="84" t="s">
        <v>1033</v>
      </c>
      <c r="E151" s="84"/>
      <c r="F151" s="83" t="s">
        <v>731</v>
      </c>
      <c r="G151" s="84" t="s">
        <v>190</v>
      </c>
      <c r="H151" s="112">
        <v>77985.570000000007</v>
      </c>
    </row>
    <row r="152" spans="1:8" s="27" customFormat="1" ht="15" customHeight="1" x14ac:dyDescent="0.25">
      <c r="A152" s="89" t="s">
        <v>1553</v>
      </c>
      <c r="B152" s="92" t="s">
        <v>1555</v>
      </c>
      <c r="C152" s="92" t="s">
        <v>1806</v>
      </c>
      <c r="D152" s="84" t="s">
        <v>1554</v>
      </c>
      <c r="E152" s="84"/>
      <c r="F152" s="83" t="s">
        <v>1556</v>
      </c>
      <c r="G152" s="84" t="s">
        <v>191</v>
      </c>
      <c r="H152" s="112">
        <v>357441.95</v>
      </c>
    </row>
    <row r="153" spans="1:8" s="27" customFormat="1" ht="15" customHeight="1" x14ac:dyDescent="0.25">
      <c r="A153" s="89" t="s">
        <v>1559</v>
      </c>
      <c r="B153" s="92" t="s">
        <v>1555</v>
      </c>
      <c r="C153" s="92" t="s">
        <v>1806</v>
      </c>
      <c r="D153" s="84" t="s">
        <v>1487</v>
      </c>
      <c r="E153" s="84"/>
      <c r="F153" s="83" t="s">
        <v>1556</v>
      </c>
      <c r="G153" s="84" t="s">
        <v>191</v>
      </c>
      <c r="H153" s="112">
        <v>118818.21</v>
      </c>
    </row>
    <row r="154" spans="1:8" s="27" customFormat="1" ht="15" customHeight="1" x14ac:dyDescent="0.25">
      <c r="A154" s="89" t="s">
        <v>1562</v>
      </c>
      <c r="B154" s="92" t="s">
        <v>1555</v>
      </c>
      <c r="C154" s="92" t="s">
        <v>1806</v>
      </c>
      <c r="D154" s="84" t="s">
        <v>718</v>
      </c>
      <c r="E154" s="84"/>
      <c r="F154" s="83" t="s">
        <v>1556</v>
      </c>
      <c r="G154" s="84" t="s">
        <v>191</v>
      </c>
      <c r="H154" s="112">
        <v>404501.7</v>
      </c>
    </row>
    <row r="155" spans="1:8" s="27" customFormat="1" ht="15" customHeight="1" x14ac:dyDescent="0.25">
      <c r="A155" s="89" t="s">
        <v>1565</v>
      </c>
      <c r="B155" s="92" t="s">
        <v>747</v>
      </c>
      <c r="C155" s="92" t="s">
        <v>1807</v>
      </c>
      <c r="D155" s="84" t="s">
        <v>1290</v>
      </c>
      <c r="E155" s="84"/>
      <c r="F155" s="83" t="s">
        <v>748</v>
      </c>
      <c r="G155" s="84" t="s">
        <v>191</v>
      </c>
      <c r="H155" s="112">
        <v>884823</v>
      </c>
    </row>
    <row r="156" spans="1:8" s="27" customFormat="1" ht="15" customHeight="1" x14ac:dyDescent="0.25">
      <c r="A156" s="89" t="s">
        <v>1568</v>
      </c>
      <c r="B156" s="92" t="s">
        <v>747</v>
      </c>
      <c r="C156" s="92" t="s">
        <v>1807</v>
      </c>
      <c r="D156" s="84" t="s">
        <v>1298</v>
      </c>
      <c r="E156" s="84"/>
      <c r="F156" s="83" t="s">
        <v>748</v>
      </c>
      <c r="G156" s="84" t="s">
        <v>191</v>
      </c>
      <c r="H156" s="112">
        <v>20650</v>
      </c>
    </row>
    <row r="157" spans="1:8" s="27" customFormat="1" ht="15" customHeight="1" x14ac:dyDescent="0.25">
      <c r="A157" s="89" t="s">
        <v>1570</v>
      </c>
      <c r="B157" s="92" t="s">
        <v>747</v>
      </c>
      <c r="C157" s="92" t="s">
        <v>1807</v>
      </c>
      <c r="D157" s="84" t="s">
        <v>1294</v>
      </c>
      <c r="E157" s="84"/>
      <c r="F157" s="83" t="s">
        <v>748</v>
      </c>
      <c r="G157" s="84" t="s">
        <v>191</v>
      </c>
      <c r="H157" s="112">
        <v>120728.75</v>
      </c>
    </row>
    <row r="158" spans="1:8" s="27" customFormat="1" ht="15" customHeight="1" x14ac:dyDescent="0.25">
      <c r="A158" s="89" t="s">
        <v>1573</v>
      </c>
      <c r="B158" s="92" t="s">
        <v>747</v>
      </c>
      <c r="C158" s="92" t="s">
        <v>1807</v>
      </c>
      <c r="D158" s="84" t="s">
        <v>1290</v>
      </c>
      <c r="E158" s="84"/>
      <c r="F158" s="83" t="s">
        <v>748</v>
      </c>
      <c r="G158" s="84" t="s">
        <v>191</v>
      </c>
      <c r="H158" s="112">
        <v>843074.6</v>
      </c>
    </row>
    <row r="159" spans="1:8" s="27" customFormat="1" ht="15" customHeight="1" x14ac:dyDescent="0.25">
      <c r="A159" s="89" t="s">
        <v>1576</v>
      </c>
      <c r="B159" s="92" t="s">
        <v>747</v>
      </c>
      <c r="C159" s="92" t="s">
        <v>1807</v>
      </c>
      <c r="D159" s="84" t="s">
        <v>1298</v>
      </c>
      <c r="E159" s="84"/>
      <c r="F159" s="83" t="s">
        <v>748</v>
      </c>
      <c r="G159" s="84" t="s">
        <v>191</v>
      </c>
      <c r="H159" s="112">
        <v>20650</v>
      </c>
    </row>
    <row r="160" spans="1:8" s="27" customFormat="1" ht="15" customHeight="1" x14ac:dyDescent="0.25">
      <c r="A160" s="89" t="s">
        <v>1578</v>
      </c>
      <c r="B160" s="92" t="s">
        <v>747</v>
      </c>
      <c r="C160" s="92" t="s">
        <v>1807</v>
      </c>
      <c r="D160" s="84" t="s">
        <v>1294</v>
      </c>
      <c r="E160" s="84"/>
      <c r="F160" s="83" t="s">
        <v>748</v>
      </c>
      <c r="G160" s="84" t="s">
        <v>191</v>
      </c>
      <c r="H160" s="112">
        <v>120728.75</v>
      </c>
    </row>
    <row r="161" spans="1:8" s="27" customFormat="1" ht="15" customHeight="1" x14ac:dyDescent="0.25">
      <c r="A161" s="89" t="s">
        <v>1580</v>
      </c>
      <c r="B161" s="92" t="s">
        <v>912</v>
      </c>
      <c r="C161" s="92" t="s">
        <v>1807</v>
      </c>
      <c r="D161" s="84" t="s">
        <v>913</v>
      </c>
      <c r="E161" s="84"/>
      <c r="F161" s="83" t="s">
        <v>914</v>
      </c>
      <c r="G161" s="84" t="s">
        <v>727</v>
      </c>
      <c r="H161" s="112">
        <v>6016.29</v>
      </c>
    </row>
    <row r="162" spans="1:8" s="27" customFormat="1" ht="15" customHeight="1" x14ac:dyDescent="0.25">
      <c r="A162" s="89" t="s">
        <v>1583</v>
      </c>
      <c r="B162" s="92" t="s">
        <v>747</v>
      </c>
      <c r="C162" s="92" t="s">
        <v>1807</v>
      </c>
      <c r="D162" s="84" t="s">
        <v>1290</v>
      </c>
      <c r="E162" s="84"/>
      <c r="F162" s="83" t="s">
        <v>748</v>
      </c>
      <c r="G162" s="84" t="s">
        <v>191</v>
      </c>
      <c r="H162" s="112">
        <v>843074.6</v>
      </c>
    </row>
    <row r="163" spans="1:8" s="27" customFormat="1" ht="15" customHeight="1" x14ac:dyDescent="0.25">
      <c r="A163" s="89" t="s">
        <v>1585</v>
      </c>
      <c r="B163" s="92" t="s">
        <v>747</v>
      </c>
      <c r="C163" s="92" t="s">
        <v>1807</v>
      </c>
      <c r="D163" s="84" t="s">
        <v>1298</v>
      </c>
      <c r="E163" s="84"/>
      <c r="F163" s="83" t="s">
        <v>748</v>
      </c>
      <c r="G163" s="84" t="s">
        <v>191</v>
      </c>
      <c r="H163" s="112">
        <v>20650</v>
      </c>
    </row>
    <row r="164" spans="1:8" s="27" customFormat="1" ht="15" customHeight="1" x14ac:dyDescent="0.25">
      <c r="A164" s="89" t="s">
        <v>1587</v>
      </c>
      <c r="B164" s="92" t="s">
        <v>747</v>
      </c>
      <c r="C164" s="92" t="s">
        <v>1807</v>
      </c>
      <c r="D164" s="84" t="s">
        <v>1294</v>
      </c>
      <c r="E164" s="84"/>
      <c r="F164" s="83" t="s">
        <v>748</v>
      </c>
      <c r="G164" s="84" t="s">
        <v>191</v>
      </c>
      <c r="H164" s="112">
        <v>120728.75</v>
      </c>
    </row>
    <row r="165" spans="1:8" s="27" customFormat="1" ht="15" customHeight="1" x14ac:dyDescent="0.25">
      <c r="A165" s="89" t="s">
        <v>1588</v>
      </c>
      <c r="B165" s="92" t="s">
        <v>923</v>
      </c>
      <c r="C165" s="92" t="s">
        <v>1807</v>
      </c>
      <c r="D165" s="84" t="s">
        <v>1111</v>
      </c>
      <c r="E165" s="84"/>
      <c r="F165" s="83" t="s">
        <v>738</v>
      </c>
      <c r="G165" s="84" t="s">
        <v>727</v>
      </c>
      <c r="H165" s="112">
        <v>489759</v>
      </c>
    </row>
    <row r="166" spans="1:8" s="27" customFormat="1" ht="15" customHeight="1" x14ac:dyDescent="0.25">
      <c r="A166" s="89" t="s">
        <v>1591</v>
      </c>
      <c r="B166" s="92" t="s">
        <v>918</v>
      </c>
      <c r="C166" s="92" t="s">
        <v>1807</v>
      </c>
      <c r="D166" s="84" t="s">
        <v>939</v>
      </c>
      <c r="E166" s="84"/>
      <c r="F166" s="83" t="s">
        <v>914</v>
      </c>
      <c r="G166" s="84" t="s">
        <v>727</v>
      </c>
      <c r="H166" s="112">
        <v>55029.67</v>
      </c>
    </row>
    <row r="167" spans="1:8" s="27" customFormat="1" ht="15" customHeight="1" x14ac:dyDescent="0.25">
      <c r="A167" s="89" t="s">
        <v>1594</v>
      </c>
      <c r="B167" s="92" t="s">
        <v>1596</v>
      </c>
      <c r="C167" s="92" t="s">
        <v>1807</v>
      </c>
      <c r="D167" s="84" t="s">
        <v>1595</v>
      </c>
      <c r="E167" s="84"/>
      <c r="F167" s="83" t="s">
        <v>1597</v>
      </c>
      <c r="G167" s="84" t="s">
        <v>191</v>
      </c>
      <c r="H167" s="112">
        <v>674311</v>
      </c>
    </row>
    <row r="168" spans="1:8" s="27" customFormat="1" ht="15" customHeight="1" x14ac:dyDescent="0.25">
      <c r="A168" s="89" t="s">
        <v>1600</v>
      </c>
      <c r="B168" s="92" t="s">
        <v>932</v>
      </c>
      <c r="C168" s="92" t="s">
        <v>1807</v>
      </c>
      <c r="D168" s="84" t="s">
        <v>1111</v>
      </c>
      <c r="E168" s="84"/>
      <c r="F168" s="83" t="s">
        <v>738</v>
      </c>
      <c r="G168" s="84" t="s">
        <v>727</v>
      </c>
      <c r="H168" s="112">
        <v>367121.6</v>
      </c>
    </row>
    <row r="169" spans="1:8" s="27" customFormat="1" ht="15" customHeight="1" x14ac:dyDescent="0.25">
      <c r="A169" s="89" t="s">
        <v>1603</v>
      </c>
      <c r="B169" s="92" t="s">
        <v>934</v>
      </c>
      <c r="C169" s="92" t="s">
        <v>1807</v>
      </c>
      <c r="D169" s="84" t="s">
        <v>1604</v>
      </c>
      <c r="E169" s="84"/>
      <c r="F169" s="83" t="s">
        <v>935</v>
      </c>
      <c r="G169" s="84" t="s">
        <v>190</v>
      </c>
      <c r="H169" s="112">
        <v>51035</v>
      </c>
    </row>
    <row r="170" spans="1:8" s="27" customFormat="1" ht="15" customHeight="1" x14ac:dyDescent="0.25">
      <c r="A170" s="89" t="s">
        <v>1608</v>
      </c>
      <c r="B170" s="92" t="s">
        <v>925</v>
      </c>
      <c r="C170" s="92" t="s">
        <v>1807</v>
      </c>
      <c r="D170" s="84" t="s">
        <v>879</v>
      </c>
      <c r="E170" s="84"/>
      <c r="F170" s="83" t="s">
        <v>926</v>
      </c>
      <c r="G170" s="84" t="s">
        <v>727</v>
      </c>
      <c r="H170" s="112">
        <v>3450</v>
      </c>
    </row>
    <row r="171" spans="1:8" s="27" customFormat="1" ht="15" customHeight="1" x14ac:dyDescent="0.25">
      <c r="A171" s="89" t="s">
        <v>1611</v>
      </c>
      <c r="B171" s="92" t="s">
        <v>931</v>
      </c>
      <c r="C171" s="92" t="s">
        <v>1807</v>
      </c>
      <c r="D171" s="84" t="s">
        <v>1612</v>
      </c>
      <c r="E171" s="84"/>
      <c r="F171" s="83" t="s">
        <v>776</v>
      </c>
      <c r="G171" s="84" t="s">
        <v>727</v>
      </c>
      <c r="H171" s="112">
        <v>49648.5</v>
      </c>
    </row>
    <row r="172" spans="1:8" s="27" customFormat="1" ht="15" customHeight="1" x14ac:dyDescent="0.25">
      <c r="A172" s="89" t="s">
        <v>1615</v>
      </c>
      <c r="B172" s="92" t="s">
        <v>946</v>
      </c>
      <c r="C172" s="92" t="s">
        <v>1808</v>
      </c>
      <c r="D172" s="84" t="s">
        <v>1017</v>
      </c>
      <c r="E172" s="84"/>
      <c r="F172" s="83" t="s">
        <v>738</v>
      </c>
      <c r="G172" s="84" t="s">
        <v>727</v>
      </c>
      <c r="H172" s="112">
        <v>138584.51</v>
      </c>
    </row>
    <row r="173" spans="1:8" s="27" customFormat="1" ht="15" customHeight="1" x14ac:dyDescent="0.25">
      <c r="A173" s="89" t="s">
        <v>1618</v>
      </c>
      <c r="B173" s="92" t="s">
        <v>897</v>
      </c>
      <c r="C173" s="92" t="s">
        <v>1808</v>
      </c>
      <c r="D173" s="84" t="s">
        <v>1378</v>
      </c>
      <c r="E173" s="84"/>
      <c r="F173" s="83" t="s">
        <v>898</v>
      </c>
      <c r="G173" s="84" t="s">
        <v>191</v>
      </c>
      <c r="H173" s="112">
        <v>833917.29</v>
      </c>
    </row>
    <row r="174" spans="1:8" s="27" customFormat="1" ht="15" customHeight="1" x14ac:dyDescent="0.25">
      <c r="A174" s="89" t="s">
        <v>1621</v>
      </c>
      <c r="B174" s="92" t="s">
        <v>927</v>
      </c>
      <c r="C174" s="92" t="s">
        <v>1808</v>
      </c>
      <c r="D174" s="84" t="s">
        <v>1111</v>
      </c>
      <c r="E174" s="84"/>
      <c r="F174" s="83" t="s">
        <v>928</v>
      </c>
      <c r="G174" s="84" t="s">
        <v>727</v>
      </c>
      <c r="H174" s="112">
        <v>168917</v>
      </c>
    </row>
    <row r="175" spans="1:8" s="27" customFormat="1" ht="15" customHeight="1" x14ac:dyDescent="0.25">
      <c r="A175" s="89" t="s">
        <v>1624</v>
      </c>
      <c r="B175" s="92" t="s">
        <v>1626</v>
      </c>
      <c r="C175" s="92" t="s">
        <v>1808</v>
      </c>
      <c r="D175" s="84" t="s">
        <v>1625</v>
      </c>
      <c r="E175" s="84"/>
      <c r="F175" s="83" t="s">
        <v>1627</v>
      </c>
      <c r="G175" s="84" t="s">
        <v>727</v>
      </c>
      <c r="H175" s="112">
        <v>141600</v>
      </c>
    </row>
    <row r="176" spans="1:8" s="27" customFormat="1" ht="15" customHeight="1" x14ac:dyDescent="0.25">
      <c r="A176" s="89" t="s">
        <v>1630</v>
      </c>
      <c r="B176" s="92" t="s">
        <v>944</v>
      </c>
      <c r="C176" s="92" t="s">
        <v>1808</v>
      </c>
      <c r="D176" s="84" t="s">
        <v>782</v>
      </c>
      <c r="E176" s="84"/>
      <c r="F176" s="83" t="s">
        <v>945</v>
      </c>
      <c r="G176" s="84" t="s">
        <v>190</v>
      </c>
      <c r="H176" s="112">
        <v>14868</v>
      </c>
    </row>
    <row r="177" spans="1:8" s="27" customFormat="1" ht="15" customHeight="1" x14ac:dyDescent="0.25">
      <c r="A177" s="89" t="s">
        <v>1633</v>
      </c>
      <c r="B177" s="92" t="s">
        <v>772</v>
      </c>
      <c r="C177" s="92" t="s">
        <v>1808</v>
      </c>
      <c r="D177" s="84" t="s">
        <v>1092</v>
      </c>
      <c r="E177" s="84"/>
      <c r="F177" s="83" t="s">
        <v>773</v>
      </c>
      <c r="G177" s="84" t="s">
        <v>191</v>
      </c>
      <c r="H177" s="112">
        <v>654950.01</v>
      </c>
    </row>
    <row r="178" spans="1:8" s="27" customFormat="1" ht="15" customHeight="1" x14ac:dyDescent="0.25">
      <c r="A178" s="89" t="s">
        <v>1636</v>
      </c>
      <c r="B178" s="92" t="s">
        <v>947</v>
      </c>
      <c r="C178" s="92" t="s">
        <v>1808</v>
      </c>
      <c r="D178" s="84" t="s">
        <v>970</v>
      </c>
      <c r="E178" s="84"/>
      <c r="F178" s="83" t="s">
        <v>793</v>
      </c>
      <c r="G178" s="84" t="s">
        <v>727</v>
      </c>
      <c r="H178" s="112">
        <v>45388.37</v>
      </c>
    </row>
    <row r="179" spans="1:8" s="27" customFormat="1" ht="15" customHeight="1" x14ac:dyDescent="0.25">
      <c r="A179" s="89" t="s">
        <v>1639</v>
      </c>
      <c r="B179" s="92" t="s">
        <v>720</v>
      </c>
      <c r="C179" s="92" t="s">
        <v>1808</v>
      </c>
      <c r="D179" s="84" t="s">
        <v>784</v>
      </c>
      <c r="E179" s="84"/>
      <c r="F179" s="83" t="s">
        <v>721</v>
      </c>
      <c r="G179" s="84" t="s">
        <v>191</v>
      </c>
      <c r="H179" s="112">
        <v>159300</v>
      </c>
    </row>
    <row r="180" spans="1:8" s="27" customFormat="1" ht="15" customHeight="1" x14ac:dyDescent="0.25">
      <c r="A180" s="89" t="s">
        <v>1642</v>
      </c>
      <c r="B180" s="92" t="s">
        <v>839</v>
      </c>
      <c r="C180" s="92" t="s">
        <v>1808</v>
      </c>
      <c r="D180" s="84" t="s">
        <v>1260</v>
      </c>
      <c r="E180" s="84"/>
      <c r="F180" s="83" t="s">
        <v>840</v>
      </c>
      <c r="G180" s="84" t="s">
        <v>190</v>
      </c>
      <c r="H180" s="112">
        <v>39528.82</v>
      </c>
    </row>
    <row r="181" spans="1:8" s="27" customFormat="1" ht="15" customHeight="1" x14ac:dyDescent="0.25">
      <c r="A181" s="89" t="s">
        <v>1645</v>
      </c>
      <c r="B181" s="92" t="s">
        <v>936</v>
      </c>
      <c r="C181" s="92" t="s">
        <v>1809</v>
      </c>
      <c r="D181" s="84" t="s">
        <v>1111</v>
      </c>
      <c r="E181" s="84"/>
      <c r="F181" s="83" t="s">
        <v>937</v>
      </c>
      <c r="G181" s="84" t="s">
        <v>727</v>
      </c>
      <c r="H181" s="112">
        <v>337126</v>
      </c>
    </row>
    <row r="182" spans="1:8" s="27" customFormat="1" ht="15" customHeight="1" x14ac:dyDescent="0.25">
      <c r="A182" s="89" t="s">
        <v>1648</v>
      </c>
      <c r="B182" s="92" t="s">
        <v>1650</v>
      </c>
      <c r="C182" s="92" t="s">
        <v>1809</v>
      </c>
      <c r="D182" s="84" t="s">
        <v>1649</v>
      </c>
      <c r="E182" s="84"/>
      <c r="F182" s="83" t="s">
        <v>1651</v>
      </c>
      <c r="G182" s="84" t="s">
        <v>191</v>
      </c>
      <c r="H182" s="112">
        <v>915860</v>
      </c>
    </row>
    <row r="183" spans="1:8" s="27" customFormat="1" ht="15" customHeight="1" x14ac:dyDescent="0.25">
      <c r="A183" s="89" t="s">
        <v>1654</v>
      </c>
      <c r="B183" s="92" t="s">
        <v>940</v>
      </c>
      <c r="C183" s="92" t="s">
        <v>1809</v>
      </c>
      <c r="D183" s="84" t="s">
        <v>941</v>
      </c>
      <c r="E183" s="84"/>
      <c r="F183" s="83" t="s">
        <v>738</v>
      </c>
      <c r="G183" s="84" t="s">
        <v>727</v>
      </c>
      <c r="H183" s="112">
        <v>5613.92</v>
      </c>
    </row>
    <row r="184" spans="1:8" s="27" customFormat="1" ht="15" customHeight="1" x14ac:dyDescent="0.25">
      <c r="A184" s="89" t="s">
        <v>1657</v>
      </c>
      <c r="B184" s="92" t="s">
        <v>938</v>
      </c>
      <c r="C184" s="92" t="s">
        <v>1809</v>
      </c>
      <c r="D184" s="84" t="s">
        <v>939</v>
      </c>
      <c r="E184" s="84"/>
      <c r="F184" s="83" t="s">
        <v>914</v>
      </c>
      <c r="G184" s="84" t="s">
        <v>727</v>
      </c>
      <c r="H184" s="112">
        <v>103341.38</v>
      </c>
    </row>
    <row r="185" spans="1:8" s="27" customFormat="1" ht="15" customHeight="1" x14ac:dyDescent="0.25">
      <c r="A185" s="89" t="s">
        <v>1660</v>
      </c>
      <c r="B185" s="92" t="s">
        <v>1662</v>
      </c>
      <c r="C185" s="92" t="s">
        <v>1809</v>
      </c>
      <c r="D185" s="84" t="s">
        <v>1661</v>
      </c>
      <c r="E185" s="84"/>
      <c r="F185" s="83" t="s">
        <v>1663</v>
      </c>
      <c r="G185" s="84" t="s">
        <v>191</v>
      </c>
      <c r="H185" s="112">
        <v>111530.06</v>
      </c>
    </row>
    <row r="186" spans="1:8" s="27" customFormat="1" ht="15" customHeight="1" x14ac:dyDescent="0.25">
      <c r="A186" s="89" t="s">
        <v>1666</v>
      </c>
      <c r="B186" s="92" t="s">
        <v>951</v>
      </c>
      <c r="C186" s="92" t="s">
        <v>1809</v>
      </c>
      <c r="D186" s="84" t="s">
        <v>1667</v>
      </c>
      <c r="E186" s="84"/>
      <c r="F186" s="83" t="s">
        <v>952</v>
      </c>
      <c r="G186" s="84" t="s">
        <v>190</v>
      </c>
      <c r="H186" s="112">
        <v>119652</v>
      </c>
    </row>
    <row r="187" spans="1:8" s="27" customFormat="1" ht="15" customHeight="1" x14ac:dyDescent="0.25">
      <c r="A187" s="89" t="s">
        <v>1671</v>
      </c>
      <c r="B187" s="92" t="s">
        <v>942</v>
      </c>
      <c r="C187" s="92" t="s">
        <v>1809</v>
      </c>
      <c r="D187" s="84" t="s">
        <v>1672</v>
      </c>
      <c r="E187" s="84"/>
      <c r="F187" s="83" t="s">
        <v>943</v>
      </c>
      <c r="G187" s="84" t="s">
        <v>780</v>
      </c>
      <c r="H187" s="112">
        <v>11941190.880000001</v>
      </c>
    </row>
    <row r="188" spans="1:8" s="27" customFormat="1" ht="15" customHeight="1" x14ac:dyDescent="0.25">
      <c r="A188" s="89" t="s">
        <v>1675</v>
      </c>
      <c r="B188" s="92" t="s">
        <v>942</v>
      </c>
      <c r="C188" s="92" t="s">
        <v>1809</v>
      </c>
      <c r="D188" s="84" t="s">
        <v>1676</v>
      </c>
      <c r="E188" s="84"/>
      <c r="F188" s="83" t="s">
        <v>943</v>
      </c>
      <c r="G188" s="84" t="s">
        <v>780</v>
      </c>
      <c r="H188" s="112">
        <v>1817565.76</v>
      </c>
    </row>
    <row r="189" spans="1:8" s="27" customFormat="1" ht="15" customHeight="1" x14ac:dyDescent="0.25">
      <c r="A189" s="89" t="s">
        <v>1679</v>
      </c>
      <c r="B189" s="92" t="s">
        <v>942</v>
      </c>
      <c r="C189" s="92" t="s">
        <v>1809</v>
      </c>
      <c r="D189" s="84" t="s">
        <v>1420</v>
      </c>
      <c r="E189" s="84"/>
      <c r="F189" s="83" t="s">
        <v>943</v>
      </c>
      <c r="G189" s="84" t="s">
        <v>780</v>
      </c>
      <c r="H189" s="112">
        <v>2368038.9700000002</v>
      </c>
    </row>
    <row r="190" spans="1:8" s="27" customFormat="1" ht="15" customHeight="1" x14ac:dyDescent="0.25">
      <c r="A190" s="89" t="s">
        <v>1682</v>
      </c>
      <c r="B190" s="92" t="s">
        <v>942</v>
      </c>
      <c r="C190" s="92" t="s">
        <v>1809</v>
      </c>
      <c r="D190" s="84" t="s">
        <v>1683</v>
      </c>
      <c r="E190" s="84"/>
      <c r="F190" s="83" t="s">
        <v>943</v>
      </c>
      <c r="G190" s="84" t="s">
        <v>780</v>
      </c>
      <c r="H190" s="112">
        <v>5772376.1500000004</v>
      </c>
    </row>
    <row r="191" spans="1:8" s="27" customFormat="1" ht="15" customHeight="1" x14ac:dyDescent="0.25">
      <c r="A191" s="89" t="s">
        <v>1686</v>
      </c>
      <c r="B191" s="92" t="s">
        <v>942</v>
      </c>
      <c r="C191" s="92" t="s">
        <v>1809</v>
      </c>
      <c r="D191" s="84" t="s">
        <v>1687</v>
      </c>
      <c r="E191" s="84"/>
      <c r="F191" s="83" t="s">
        <v>943</v>
      </c>
      <c r="G191" s="84" t="s">
        <v>780</v>
      </c>
      <c r="H191" s="112">
        <v>1337014.21</v>
      </c>
    </row>
    <row r="192" spans="1:8" s="27" customFormat="1" ht="15" customHeight="1" x14ac:dyDescent="0.25">
      <c r="A192" s="89" t="s">
        <v>1690</v>
      </c>
      <c r="B192" s="92" t="s">
        <v>942</v>
      </c>
      <c r="C192" s="92" t="s">
        <v>1809</v>
      </c>
      <c r="D192" s="84" t="s">
        <v>1687</v>
      </c>
      <c r="E192" s="84"/>
      <c r="F192" s="83" t="s">
        <v>943</v>
      </c>
      <c r="G192" s="84" t="s">
        <v>780</v>
      </c>
      <c r="H192" s="112">
        <v>915351.04000000004</v>
      </c>
    </row>
    <row r="193" spans="1:8" s="27" customFormat="1" ht="15" customHeight="1" x14ac:dyDescent="0.25">
      <c r="A193" s="89" t="s">
        <v>1693</v>
      </c>
      <c r="B193" s="92" t="s">
        <v>953</v>
      </c>
      <c r="C193" s="92" t="s">
        <v>1809</v>
      </c>
      <c r="D193" s="84" t="s">
        <v>846</v>
      </c>
      <c r="E193" s="84"/>
      <c r="F193" s="83" t="s">
        <v>1694</v>
      </c>
      <c r="G193" s="84" t="s">
        <v>190</v>
      </c>
      <c r="H193" s="112">
        <v>38202.5</v>
      </c>
    </row>
    <row r="194" spans="1:8" s="27" customFormat="1" ht="15" customHeight="1" x14ac:dyDescent="0.25">
      <c r="A194" s="89" t="s">
        <v>1697</v>
      </c>
      <c r="B194" s="92" t="s">
        <v>965</v>
      </c>
      <c r="C194" s="92" t="s">
        <v>1810</v>
      </c>
      <c r="D194" s="84" t="s">
        <v>751</v>
      </c>
      <c r="E194" s="84"/>
      <c r="F194" s="83" t="s">
        <v>966</v>
      </c>
      <c r="G194" s="84" t="s">
        <v>780</v>
      </c>
      <c r="H194" s="112">
        <v>3800000</v>
      </c>
    </row>
    <row r="195" spans="1:8" s="27" customFormat="1" ht="15" customHeight="1" x14ac:dyDescent="0.25">
      <c r="A195" s="89" t="s">
        <v>1700</v>
      </c>
      <c r="B195" s="92" t="s">
        <v>955</v>
      </c>
      <c r="C195" s="92" t="s">
        <v>1810</v>
      </c>
      <c r="D195" s="84" t="s">
        <v>956</v>
      </c>
      <c r="E195" s="84"/>
      <c r="F195" s="83" t="s">
        <v>1701</v>
      </c>
      <c r="G195" s="84" t="s">
        <v>190</v>
      </c>
      <c r="H195" s="112">
        <v>92000</v>
      </c>
    </row>
    <row r="196" spans="1:8" s="27" customFormat="1" ht="15" customHeight="1" x14ac:dyDescent="0.25">
      <c r="A196" s="89" t="s">
        <v>1704</v>
      </c>
      <c r="B196" s="92" t="s">
        <v>957</v>
      </c>
      <c r="C196" s="92" t="s">
        <v>1810</v>
      </c>
      <c r="D196" s="84" t="s">
        <v>1705</v>
      </c>
      <c r="E196" s="84"/>
      <c r="F196" s="83" t="s">
        <v>958</v>
      </c>
      <c r="G196" s="84" t="s">
        <v>190</v>
      </c>
      <c r="H196" s="112">
        <v>38831.82</v>
      </c>
    </row>
    <row r="197" spans="1:8" s="27" customFormat="1" ht="15" customHeight="1" x14ac:dyDescent="0.25">
      <c r="A197" s="89" t="s">
        <v>1708</v>
      </c>
      <c r="B197" s="92" t="s">
        <v>863</v>
      </c>
      <c r="C197" s="92" t="s">
        <v>1810</v>
      </c>
      <c r="D197" s="84" t="s">
        <v>751</v>
      </c>
      <c r="E197" s="84"/>
      <c r="F197" s="83" t="s">
        <v>864</v>
      </c>
      <c r="G197" s="84" t="s">
        <v>190</v>
      </c>
      <c r="H197" s="112">
        <v>10555.02</v>
      </c>
    </row>
    <row r="198" spans="1:8" s="27" customFormat="1" ht="15" customHeight="1" x14ac:dyDescent="0.25">
      <c r="A198" s="89" t="s">
        <v>1711</v>
      </c>
      <c r="B198" s="92" t="s">
        <v>959</v>
      </c>
      <c r="C198" s="92" t="s">
        <v>1810</v>
      </c>
      <c r="D198" s="84" t="s">
        <v>1017</v>
      </c>
      <c r="E198" s="84"/>
      <c r="F198" s="83" t="s">
        <v>738</v>
      </c>
      <c r="G198" s="84" t="s">
        <v>727</v>
      </c>
      <c r="H198" s="112">
        <v>89658.17</v>
      </c>
    </row>
    <row r="199" spans="1:8" s="27" customFormat="1" ht="15" customHeight="1" x14ac:dyDescent="0.25">
      <c r="A199" s="89" t="s">
        <v>1714</v>
      </c>
      <c r="B199" s="92" t="s">
        <v>962</v>
      </c>
      <c r="C199" s="92" t="s">
        <v>1810</v>
      </c>
      <c r="D199" s="84" t="s">
        <v>941</v>
      </c>
      <c r="E199" s="84"/>
      <c r="F199" s="83" t="s">
        <v>738</v>
      </c>
      <c r="G199" s="84" t="s">
        <v>727</v>
      </c>
      <c r="H199" s="112">
        <v>325680</v>
      </c>
    </row>
    <row r="200" spans="1:8" s="27" customFormat="1" ht="15" customHeight="1" x14ac:dyDescent="0.25">
      <c r="A200" s="89" t="s">
        <v>1717</v>
      </c>
      <c r="B200" s="92" t="s">
        <v>978</v>
      </c>
      <c r="C200" s="92" t="s">
        <v>1810</v>
      </c>
      <c r="D200" s="84" t="s">
        <v>1718</v>
      </c>
      <c r="E200" s="84"/>
      <c r="F200" s="83" t="s">
        <v>979</v>
      </c>
      <c r="G200" s="84" t="s">
        <v>727</v>
      </c>
      <c r="H200" s="112">
        <v>263972.92</v>
      </c>
    </row>
    <row r="201" spans="1:8" s="27" customFormat="1" ht="15" customHeight="1" x14ac:dyDescent="0.25">
      <c r="A201" s="89" t="s">
        <v>1721</v>
      </c>
      <c r="B201" s="92" t="s">
        <v>974</v>
      </c>
      <c r="C201" s="92" t="s">
        <v>1810</v>
      </c>
      <c r="D201" s="84" t="s">
        <v>1115</v>
      </c>
      <c r="E201" s="84"/>
      <c r="F201" s="83" t="s">
        <v>964</v>
      </c>
      <c r="G201" s="84" t="s">
        <v>727</v>
      </c>
      <c r="H201" s="112">
        <v>3000000</v>
      </c>
    </row>
    <row r="202" spans="1:8" s="27" customFormat="1" ht="15" customHeight="1" x14ac:dyDescent="0.25">
      <c r="A202" s="89" t="s">
        <v>1723</v>
      </c>
      <c r="B202" s="92" t="s">
        <v>977</v>
      </c>
      <c r="C202" s="92" t="s">
        <v>1810</v>
      </c>
      <c r="D202" s="84" t="s">
        <v>835</v>
      </c>
      <c r="E202" s="84"/>
      <c r="F202" s="83" t="s">
        <v>914</v>
      </c>
      <c r="G202" s="84" t="s">
        <v>727</v>
      </c>
      <c r="H202" s="112">
        <v>6465.07</v>
      </c>
    </row>
    <row r="203" spans="1:8" s="27" customFormat="1" ht="15" customHeight="1" x14ac:dyDescent="0.25">
      <c r="A203" s="89" t="s">
        <v>1726</v>
      </c>
      <c r="B203" s="92" t="s">
        <v>963</v>
      </c>
      <c r="C203" s="92" t="s">
        <v>1810</v>
      </c>
      <c r="D203" s="84" t="s">
        <v>1727</v>
      </c>
      <c r="E203" s="84"/>
      <c r="F203" s="83" t="s">
        <v>964</v>
      </c>
      <c r="G203" s="84" t="s">
        <v>727</v>
      </c>
      <c r="H203" s="112">
        <v>3000000</v>
      </c>
    </row>
    <row r="204" spans="1:8" s="27" customFormat="1" ht="15" customHeight="1" x14ac:dyDescent="0.25">
      <c r="A204" s="89" t="s">
        <v>1729</v>
      </c>
      <c r="B204" s="92" t="s">
        <v>972</v>
      </c>
      <c r="C204" s="92" t="s">
        <v>1810</v>
      </c>
      <c r="D204" s="84" t="s">
        <v>782</v>
      </c>
      <c r="E204" s="84"/>
      <c r="F204" s="83" t="s">
        <v>1730</v>
      </c>
      <c r="G204" s="84" t="s">
        <v>190</v>
      </c>
      <c r="H204" s="112">
        <v>23458.400000000001</v>
      </c>
    </row>
    <row r="205" spans="1:8" s="27" customFormat="1" ht="15" customHeight="1" x14ac:dyDescent="0.25">
      <c r="A205" s="89" t="s">
        <v>1733</v>
      </c>
      <c r="B205" s="92" t="s">
        <v>975</v>
      </c>
      <c r="C205" s="92" t="s">
        <v>1810</v>
      </c>
      <c r="D205" s="84" t="s">
        <v>956</v>
      </c>
      <c r="E205" s="84"/>
      <c r="F205" s="83" t="s">
        <v>976</v>
      </c>
      <c r="G205" s="84" t="s">
        <v>190</v>
      </c>
      <c r="H205" s="112">
        <v>15292.8</v>
      </c>
    </row>
    <row r="206" spans="1:8" s="27" customFormat="1" ht="15" customHeight="1" x14ac:dyDescent="0.25">
      <c r="A206" s="89" t="s">
        <v>1736</v>
      </c>
      <c r="B206" s="92" t="s">
        <v>960</v>
      </c>
      <c r="C206" s="92" t="s">
        <v>1810</v>
      </c>
      <c r="D206" s="84" t="s">
        <v>1737</v>
      </c>
      <c r="E206" s="84"/>
      <c r="F206" s="83" t="s">
        <v>961</v>
      </c>
      <c r="G206" s="84" t="s">
        <v>190</v>
      </c>
      <c r="H206" s="112">
        <v>116232.47</v>
      </c>
    </row>
    <row r="207" spans="1:8" s="27" customFormat="1" ht="15" customHeight="1" x14ac:dyDescent="0.25">
      <c r="A207" s="89" t="s">
        <v>1740</v>
      </c>
      <c r="B207" s="92" t="s">
        <v>974</v>
      </c>
      <c r="C207" s="92" t="s">
        <v>1811</v>
      </c>
      <c r="D207" s="84" t="s">
        <v>1115</v>
      </c>
      <c r="E207" s="84"/>
      <c r="F207" s="83" t="s">
        <v>964</v>
      </c>
      <c r="G207" s="84" t="s">
        <v>727</v>
      </c>
      <c r="H207" s="112">
        <v>300000</v>
      </c>
    </row>
    <row r="208" spans="1:8" s="27" customFormat="1" ht="15" customHeight="1" x14ac:dyDescent="0.25">
      <c r="A208" s="89" t="s">
        <v>1742</v>
      </c>
      <c r="B208" s="92" t="s">
        <v>969</v>
      </c>
      <c r="C208" s="92" t="s">
        <v>1811</v>
      </c>
      <c r="D208" s="84" t="s">
        <v>970</v>
      </c>
      <c r="E208" s="84"/>
      <c r="F208" s="83" t="s">
        <v>971</v>
      </c>
      <c r="G208" s="84" t="s">
        <v>727</v>
      </c>
      <c r="H208" s="112">
        <v>211943.75</v>
      </c>
    </row>
    <row r="209" spans="1:8" s="27" customFormat="1" ht="15" customHeight="1" x14ac:dyDescent="0.25">
      <c r="A209" s="89" t="s">
        <v>1745</v>
      </c>
      <c r="B209" s="92" t="s">
        <v>954</v>
      </c>
      <c r="C209" s="92" t="s">
        <v>1811</v>
      </c>
      <c r="D209" s="84" t="s">
        <v>1746</v>
      </c>
      <c r="E209" s="84"/>
      <c r="F209" s="83" t="s">
        <v>1748</v>
      </c>
      <c r="G209" s="84" t="s">
        <v>190</v>
      </c>
      <c r="H209" s="112">
        <v>96175.9</v>
      </c>
    </row>
    <row r="210" spans="1:8" s="27" customFormat="1" ht="15" customHeight="1" x14ac:dyDescent="0.25">
      <c r="A210" s="89" t="s">
        <v>1751</v>
      </c>
      <c r="B210" s="92" t="s">
        <v>973</v>
      </c>
      <c r="C210" s="92" t="s">
        <v>1811</v>
      </c>
      <c r="D210" s="84" t="s">
        <v>913</v>
      </c>
      <c r="E210" s="84"/>
      <c r="F210" s="83" t="s">
        <v>738</v>
      </c>
      <c r="G210" s="84" t="s">
        <v>727</v>
      </c>
      <c r="H210" s="112">
        <v>42119.199999999997</v>
      </c>
    </row>
    <row r="211" spans="1:8" s="27" customFormat="1" ht="15" customHeight="1" x14ac:dyDescent="0.25">
      <c r="A211" s="89" t="s">
        <v>1754</v>
      </c>
      <c r="B211" s="92" t="s">
        <v>984</v>
      </c>
      <c r="C211" s="92" t="s">
        <v>1811</v>
      </c>
      <c r="D211" s="84" t="s">
        <v>989</v>
      </c>
      <c r="E211" s="84"/>
      <c r="F211" s="83" t="s">
        <v>985</v>
      </c>
      <c r="G211" s="84" t="s">
        <v>780</v>
      </c>
      <c r="H211" s="112">
        <v>297360</v>
      </c>
    </row>
    <row r="212" spans="1:8" s="27" customFormat="1" ht="15" customHeight="1" x14ac:dyDescent="0.25">
      <c r="A212" s="89" t="s">
        <v>1757</v>
      </c>
      <c r="B212" s="92" t="s">
        <v>984</v>
      </c>
      <c r="C212" s="92" t="s">
        <v>1811</v>
      </c>
      <c r="D212" s="84" t="s">
        <v>1758</v>
      </c>
      <c r="E212" s="84"/>
      <c r="F212" s="83" t="s">
        <v>985</v>
      </c>
      <c r="G212" s="84" t="s">
        <v>780</v>
      </c>
      <c r="H212" s="112">
        <v>236000</v>
      </c>
    </row>
    <row r="213" spans="1:8" s="27" customFormat="1" ht="15" customHeight="1" x14ac:dyDescent="0.25">
      <c r="A213" s="89" t="s">
        <v>1761</v>
      </c>
      <c r="B213" s="92" t="s">
        <v>967</v>
      </c>
      <c r="C213" s="92" t="s">
        <v>1811</v>
      </c>
      <c r="D213" s="84" t="s">
        <v>913</v>
      </c>
      <c r="E213" s="84"/>
      <c r="F213" s="83" t="s">
        <v>968</v>
      </c>
      <c r="G213" s="84" t="s">
        <v>727</v>
      </c>
      <c r="H213" s="112">
        <v>234493.82</v>
      </c>
    </row>
    <row r="214" spans="1:8" s="27" customFormat="1" ht="15" customHeight="1" x14ac:dyDescent="0.25">
      <c r="A214" s="89" t="s">
        <v>1764</v>
      </c>
      <c r="B214" s="92" t="s">
        <v>948</v>
      </c>
      <c r="C214" s="92" t="s">
        <v>1811</v>
      </c>
      <c r="D214" s="84" t="s">
        <v>949</v>
      </c>
      <c r="E214" s="84"/>
      <c r="F214" s="83" t="s">
        <v>950</v>
      </c>
      <c r="G214" s="84" t="s">
        <v>727</v>
      </c>
      <c r="H214" s="112">
        <v>1557600</v>
      </c>
    </row>
    <row r="215" spans="1:8" s="27" customFormat="1" ht="15" customHeight="1" x14ac:dyDescent="0.25">
      <c r="A215" s="89" t="s">
        <v>1767</v>
      </c>
      <c r="B215" s="92" t="s">
        <v>980</v>
      </c>
      <c r="C215" s="92" t="s">
        <v>1811</v>
      </c>
      <c r="D215" s="84" t="s">
        <v>981</v>
      </c>
      <c r="E215" s="84"/>
      <c r="F215" s="83" t="s">
        <v>982</v>
      </c>
      <c r="G215" s="84" t="s">
        <v>190</v>
      </c>
      <c r="H215" s="112">
        <v>26131.1</v>
      </c>
    </row>
    <row r="216" spans="1:8" s="27" customFormat="1" ht="15" customHeight="1" x14ac:dyDescent="0.25">
      <c r="A216" s="89" t="s">
        <v>1770</v>
      </c>
      <c r="B216" s="92" t="s">
        <v>1772</v>
      </c>
      <c r="C216" s="92" t="s">
        <v>1811</v>
      </c>
      <c r="D216" s="84" t="s">
        <v>1771</v>
      </c>
      <c r="E216" s="84"/>
      <c r="F216" s="83" t="s">
        <v>1773</v>
      </c>
      <c r="G216" s="84" t="s">
        <v>190</v>
      </c>
      <c r="H216" s="112">
        <v>20532</v>
      </c>
    </row>
    <row r="217" spans="1:8" s="27" customFormat="1" ht="15" customHeight="1" x14ac:dyDescent="0.25">
      <c r="A217" s="89" t="s">
        <v>1776</v>
      </c>
      <c r="B217" s="92" t="s">
        <v>807</v>
      </c>
      <c r="C217" s="92" t="s">
        <v>1811</v>
      </c>
      <c r="D217" s="84" t="s">
        <v>1777</v>
      </c>
      <c r="E217" s="84"/>
      <c r="F217" s="83" t="s">
        <v>808</v>
      </c>
      <c r="G217" s="84" t="s">
        <v>191</v>
      </c>
      <c r="H217" s="112">
        <v>544797.5</v>
      </c>
    </row>
    <row r="218" spans="1:8" s="27" customFormat="1" ht="15" customHeight="1" x14ac:dyDescent="0.25">
      <c r="A218" s="89" t="s">
        <v>1780</v>
      </c>
      <c r="B218" s="92" t="s">
        <v>807</v>
      </c>
      <c r="C218" s="92" t="s">
        <v>1811</v>
      </c>
      <c r="D218" s="84" t="s">
        <v>1781</v>
      </c>
      <c r="E218" s="84"/>
      <c r="F218" s="83" t="s">
        <v>808</v>
      </c>
      <c r="G218" s="84" t="s">
        <v>191</v>
      </c>
      <c r="H218" s="112">
        <v>42716</v>
      </c>
    </row>
    <row r="219" spans="1:8" s="27" customFormat="1" ht="15" customHeight="1" x14ac:dyDescent="0.25">
      <c r="A219" s="89" t="s">
        <v>1784</v>
      </c>
      <c r="B219" s="92" t="s">
        <v>986</v>
      </c>
      <c r="C219" s="92" t="s">
        <v>1811</v>
      </c>
      <c r="D219" s="84" t="s">
        <v>1785</v>
      </c>
      <c r="E219" s="84"/>
      <c r="F219" s="83" t="s">
        <v>1786</v>
      </c>
      <c r="G219" s="84" t="s">
        <v>190</v>
      </c>
      <c r="H219" s="112">
        <v>74735.3</v>
      </c>
    </row>
    <row r="220" spans="1:8" s="27" customFormat="1" ht="15" customHeight="1" x14ac:dyDescent="0.25">
      <c r="A220" s="89" t="s">
        <v>1789</v>
      </c>
      <c r="B220" s="92" t="s">
        <v>983</v>
      </c>
      <c r="C220" s="92" t="s">
        <v>1811</v>
      </c>
      <c r="D220" s="84" t="s">
        <v>1790</v>
      </c>
      <c r="E220" s="84"/>
      <c r="F220" s="83" t="s">
        <v>914</v>
      </c>
      <c r="G220" s="84" t="s">
        <v>727</v>
      </c>
      <c r="H220" s="112">
        <v>7143.21</v>
      </c>
    </row>
    <row r="221" spans="1:8" s="27" customFormat="1" ht="15" customHeight="1" x14ac:dyDescent="0.25">
      <c r="A221" s="89"/>
      <c r="B221" s="92"/>
      <c r="C221" s="92"/>
      <c r="D221" s="84"/>
      <c r="E221" s="84"/>
      <c r="F221" s="83"/>
      <c r="G221" s="84"/>
      <c r="H221" s="26"/>
    </row>
    <row r="222" spans="1:8" s="27" customFormat="1" ht="15" customHeight="1" x14ac:dyDescent="0.25">
      <c r="A222" s="89"/>
      <c r="B222" s="92"/>
      <c r="C222" s="92"/>
      <c r="D222" s="84"/>
      <c r="E222" s="84"/>
      <c r="F222" s="83"/>
      <c r="G222" s="84"/>
      <c r="H222" s="26"/>
    </row>
    <row r="223" spans="1:8" s="27" customFormat="1" ht="15" customHeight="1" x14ac:dyDescent="0.25">
      <c r="A223" s="89"/>
      <c r="B223" s="92"/>
      <c r="C223" s="92"/>
      <c r="D223" s="84"/>
      <c r="E223" s="84"/>
      <c r="F223" s="83"/>
      <c r="G223" s="84"/>
      <c r="H223" s="26"/>
    </row>
    <row r="224" spans="1:8" s="27" customFormat="1" ht="15" customHeight="1" x14ac:dyDescent="0.25">
      <c r="A224" s="89"/>
      <c r="B224" s="92"/>
      <c r="C224" s="92"/>
      <c r="D224" s="84"/>
      <c r="E224" s="84"/>
      <c r="F224" s="83"/>
      <c r="G224" s="84"/>
      <c r="H224" s="26"/>
    </row>
    <row r="225" spans="1:8" s="27" customFormat="1" ht="15" customHeight="1" x14ac:dyDescent="0.25">
      <c r="A225" s="89"/>
      <c r="B225" s="92"/>
      <c r="C225" s="92"/>
      <c r="D225" s="84"/>
      <c r="E225" s="84"/>
      <c r="F225" s="83"/>
      <c r="G225" s="84"/>
      <c r="H225" s="26"/>
    </row>
    <row r="226" spans="1:8" s="27" customFormat="1" ht="15" customHeight="1" x14ac:dyDescent="0.25">
      <c r="A226" s="89"/>
      <c r="B226" s="92"/>
      <c r="C226" s="92"/>
      <c r="D226" s="84"/>
      <c r="E226" s="84"/>
      <c r="F226" s="83"/>
      <c r="G226" s="84"/>
      <c r="H226" s="26"/>
    </row>
    <row r="227" spans="1:8" s="27" customFormat="1" ht="15" customHeight="1" x14ac:dyDescent="0.25">
      <c r="A227" s="89"/>
      <c r="B227" s="92"/>
      <c r="C227" s="92"/>
      <c r="D227" s="84"/>
      <c r="E227" s="84"/>
      <c r="F227" s="83"/>
      <c r="G227" s="84"/>
      <c r="H227" s="26"/>
    </row>
    <row r="228" spans="1:8" s="27" customFormat="1" ht="15" customHeight="1" x14ac:dyDescent="0.25">
      <c r="A228" s="89"/>
      <c r="B228" s="92"/>
      <c r="C228" s="92"/>
      <c r="D228" s="84"/>
      <c r="E228" s="84"/>
      <c r="F228" s="83"/>
      <c r="G228" s="84"/>
      <c r="H228" s="26"/>
    </row>
    <row r="229" spans="1:8" s="27" customFormat="1" ht="15" customHeight="1" x14ac:dyDescent="0.25">
      <c r="A229" s="89"/>
      <c r="B229" s="92"/>
      <c r="C229" s="92"/>
      <c r="D229" s="84"/>
      <c r="E229" s="84"/>
      <c r="F229" s="83"/>
      <c r="G229" s="84"/>
      <c r="H229" s="26"/>
    </row>
    <row r="230" spans="1:8" s="27" customFormat="1" ht="15" customHeight="1" x14ac:dyDescent="0.25">
      <c r="A230" s="89"/>
      <c r="B230" s="92"/>
      <c r="C230" s="92"/>
      <c r="D230" s="84"/>
      <c r="E230" s="84"/>
      <c r="F230" s="83"/>
      <c r="G230" s="84"/>
      <c r="H230" s="26"/>
    </row>
    <row r="231" spans="1:8" s="27" customFormat="1" ht="15" customHeight="1" x14ac:dyDescent="0.25">
      <c r="A231" s="89"/>
      <c r="B231" s="92"/>
      <c r="C231" s="92"/>
      <c r="D231" s="84"/>
      <c r="E231" s="84"/>
      <c r="F231" s="83"/>
      <c r="G231" s="84"/>
      <c r="H231" s="26"/>
    </row>
    <row r="232" spans="1:8" s="27" customFormat="1" ht="15" customHeight="1" x14ac:dyDescent="0.25">
      <c r="A232" s="89"/>
      <c r="B232" s="92"/>
      <c r="C232" s="92"/>
      <c r="D232" s="84"/>
      <c r="E232" s="84"/>
      <c r="F232" s="83"/>
      <c r="G232" s="84"/>
      <c r="H232" s="26"/>
    </row>
    <row r="233" spans="1:8" s="27" customFormat="1" ht="15" customHeight="1" x14ac:dyDescent="0.25">
      <c r="A233" s="89"/>
      <c r="B233" s="92"/>
      <c r="C233" s="92"/>
      <c r="D233" s="84"/>
      <c r="E233" s="84"/>
      <c r="F233" s="83"/>
      <c r="G233" s="84"/>
      <c r="H233" s="26"/>
    </row>
    <row r="234" spans="1:8" s="27" customFormat="1" ht="15" customHeight="1" x14ac:dyDescent="0.25">
      <c r="A234" s="89"/>
      <c r="B234" s="92"/>
      <c r="C234" s="92"/>
      <c r="D234" s="84"/>
      <c r="E234" s="84"/>
      <c r="F234" s="83"/>
      <c r="G234" s="84"/>
      <c r="H234" s="26"/>
    </row>
    <row r="235" spans="1:8" s="27" customFormat="1" ht="15" customHeight="1" x14ac:dyDescent="0.25">
      <c r="A235" s="89"/>
      <c r="B235" s="92"/>
      <c r="C235" s="92"/>
      <c r="D235" s="84"/>
      <c r="E235" s="84"/>
      <c r="F235" s="83"/>
      <c r="G235" s="84"/>
      <c r="H235" s="26"/>
    </row>
    <row r="236" spans="1:8" s="27" customFormat="1" ht="15" customHeight="1" x14ac:dyDescent="0.25">
      <c r="A236" s="89"/>
      <c r="B236" s="92"/>
      <c r="C236" s="92"/>
      <c r="D236" s="84"/>
      <c r="E236" s="84"/>
      <c r="F236" s="83"/>
      <c r="G236" s="84"/>
      <c r="H236" s="26"/>
    </row>
    <row r="237" spans="1:8" s="27" customFormat="1" ht="15" customHeight="1" x14ac:dyDescent="0.25">
      <c r="A237" s="89"/>
      <c r="B237" s="92"/>
      <c r="C237" s="92"/>
      <c r="D237" s="84"/>
      <c r="E237" s="84"/>
      <c r="F237" s="83"/>
      <c r="G237" s="84"/>
      <c r="H237" s="26"/>
    </row>
    <row r="238" spans="1:8" s="27" customFormat="1" ht="15" customHeight="1" x14ac:dyDescent="0.25">
      <c r="A238" s="89"/>
      <c r="B238" s="92"/>
      <c r="C238" s="92"/>
      <c r="D238" s="84"/>
      <c r="E238" s="84"/>
      <c r="F238" s="83"/>
      <c r="G238" s="84"/>
      <c r="H238" s="26"/>
    </row>
    <row r="239" spans="1:8" s="27" customFormat="1" ht="15" customHeight="1" x14ac:dyDescent="0.25">
      <c r="A239" s="89"/>
      <c r="B239" s="92"/>
      <c r="C239" s="92"/>
      <c r="D239" s="84"/>
      <c r="E239" s="84"/>
      <c r="F239" s="83"/>
      <c r="G239" s="84"/>
      <c r="H239" s="26"/>
    </row>
    <row r="240" spans="1:8" s="27" customFormat="1" ht="15" customHeight="1" x14ac:dyDescent="0.25">
      <c r="A240" s="89"/>
      <c r="B240" s="92"/>
      <c r="C240" s="92"/>
      <c r="D240" s="84"/>
      <c r="E240" s="84"/>
      <c r="F240" s="83"/>
      <c r="G240" s="84"/>
      <c r="H240" s="26"/>
    </row>
    <row r="241" spans="1:8" s="27" customFormat="1" ht="15" customHeight="1" x14ac:dyDescent="0.25">
      <c r="A241" s="89"/>
      <c r="B241" s="92"/>
      <c r="C241" s="92"/>
      <c r="D241" s="84"/>
      <c r="E241" s="84"/>
      <c r="F241" s="83"/>
      <c r="G241" s="84"/>
      <c r="H241" s="26"/>
    </row>
    <row r="242" spans="1:8" s="27" customFormat="1" ht="15" customHeight="1" x14ac:dyDescent="0.25">
      <c r="A242" s="89"/>
      <c r="B242" s="92"/>
      <c r="C242" s="92"/>
      <c r="D242" s="84"/>
      <c r="E242" s="84"/>
      <c r="F242" s="83"/>
      <c r="G242" s="84"/>
      <c r="H242" s="26"/>
    </row>
    <row r="243" spans="1:8" s="27" customFormat="1" ht="15" customHeight="1" x14ac:dyDescent="0.25">
      <c r="A243" s="89"/>
      <c r="B243" s="92"/>
      <c r="C243" s="92"/>
      <c r="D243" s="84"/>
      <c r="E243" s="84"/>
      <c r="F243" s="83"/>
      <c r="G243" s="84"/>
      <c r="H243" s="26"/>
    </row>
    <row r="244" spans="1:8" s="27" customFormat="1" ht="15" customHeight="1" x14ac:dyDescent="0.25">
      <c r="A244" s="89"/>
      <c r="B244" s="92"/>
      <c r="C244" s="92"/>
      <c r="D244" s="84"/>
      <c r="E244" s="84"/>
      <c r="F244" s="83"/>
      <c r="G244" s="84"/>
      <c r="H244" s="26"/>
    </row>
    <row r="245" spans="1:8" s="27" customFormat="1" ht="15" customHeight="1" x14ac:dyDescent="0.25">
      <c r="A245" s="89"/>
      <c r="B245" s="92"/>
      <c r="C245" s="92"/>
      <c r="D245" s="84"/>
      <c r="E245" s="84"/>
      <c r="F245" s="83"/>
      <c r="G245" s="84"/>
      <c r="H245" s="26"/>
    </row>
    <row r="246" spans="1:8" s="27" customFormat="1" ht="15" customHeight="1" x14ac:dyDescent="0.25">
      <c r="A246" s="89"/>
      <c r="B246" s="92"/>
      <c r="C246" s="92"/>
      <c r="D246" s="84"/>
      <c r="E246" s="84"/>
      <c r="F246" s="83"/>
      <c r="G246" s="84"/>
      <c r="H246" s="26"/>
    </row>
    <row r="247" spans="1:8" s="27" customFormat="1" ht="15" customHeight="1" x14ac:dyDescent="0.25">
      <c r="A247" s="89"/>
      <c r="B247" s="92"/>
      <c r="C247" s="92"/>
      <c r="D247" s="84"/>
      <c r="E247" s="84"/>
      <c r="F247" s="83"/>
      <c r="G247" s="84"/>
      <c r="H247" s="26"/>
    </row>
    <row r="248" spans="1:8" s="27" customFormat="1" ht="15" customHeight="1" x14ac:dyDescent="0.25">
      <c r="A248" s="89"/>
      <c r="B248" s="92"/>
      <c r="C248" s="92"/>
      <c r="D248" s="84"/>
      <c r="E248" s="84"/>
      <c r="F248" s="83"/>
      <c r="G248" s="84"/>
      <c r="H248" s="26"/>
    </row>
    <row r="249" spans="1:8" s="27" customFormat="1" ht="15" customHeight="1" x14ac:dyDescent="0.25">
      <c r="A249" s="89"/>
      <c r="B249" s="92"/>
      <c r="C249" s="92"/>
      <c r="D249" s="84"/>
      <c r="E249" s="84"/>
      <c r="F249" s="83"/>
      <c r="G249" s="84"/>
      <c r="H249" s="26"/>
    </row>
    <row r="250" spans="1:8" s="27" customFormat="1" ht="15" customHeight="1" x14ac:dyDescent="0.25">
      <c r="A250" s="89"/>
      <c r="B250" s="92"/>
      <c r="C250" s="92"/>
      <c r="D250" s="84"/>
      <c r="E250" s="84"/>
      <c r="F250" s="83"/>
      <c r="G250" s="84"/>
      <c r="H250" s="26"/>
    </row>
    <row r="251" spans="1:8" s="27" customFormat="1" ht="15" customHeight="1" x14ac:dyDescent="0.25">
      <c r="A251" s="89"/>
      <c r="B251" s="92"/>
      <c r="C251" s="92"/>
      <c r="D251" s="84"/>
      <c r="E251" s="84"/>
      <c r="F251" s="83"/>
      <c r="G251" s="84"/>
      <c r="H251" s="26"/>
    </row>
    <row r="252" spans="1:8" s="27" customFormat="1" ht="15" customHeight="1" x14ac:dyDescent="0.25">
      <c r="A252" s="89"/>
      <c r="B252" s="92"/>
      <c r="C252" s="92"/>
      <c r="D252" s="84"/>
      <c r="E252" s="84"/>
      <c r="F252" s="83"/>
      <c r="G252" s="84"/>
      <c r="H252" s="26"/>
    </row>
    <row r="253" spans="1:8" s="27" customFormat="1" ht="15" customHeight="1" x14ac:dyDescent="0.25">
      <c r="A253" s="89"/>
      <c r="B253" s="92"/>
      <c r="C253" s="92"/>
      <c r="D253" s="84"/>
      <c r="E253" s="84"/>
      <c r="F253" s="83"/>
      <c r="G253" s="84"/>
      <c r="H253" s="26"/>
    </row>
    <row r="254" spans="1:8" s="27" customFormat="1" ht="15" customHeight="1" x14ac:dyDescent="0.25">
      <c r="A254" s="89"/>
      <c r="B254" s="92"/>
      <c r="C254" s="92"/>
      <c r="D254" s="84"/>
      <c r="E254" s="84"/>
      <c r="F254" s="83"/>
      <c r="G254" s="84"/>
      <c r="H254" s="26"/>
    </row>
    <row r="255" spans="1:8" s="27" customFormat="1" ht="15" customHeight="1" x14ac:dyDescent="0.25">
      <c r="A255" s="89"/>
      <c r="B255" s="92"/>
      <c r="C255" s="92"/>
      <c r="D255" s="84"/>
      <c r="E255" s="84"/>
      <c r="F255" s="83"/>
      <c r="G255" s="84"/>
      <c r="H255" s="26"/>
    </row>
    <row r="256" spans="1:8" s="27" customFormat="1" ht="15" customHeight="1" x14ac:dyDescent="0.25">
      <c r="A256" s="89"/>
      <c r="B256" s="92"/>
      <c r="C256" s="92"/>
      <c r="D256" s="84"/>
      <c r="E256" s="84"/>
      <c r="F256" s="83"/>
      <c r="G256" s="84"/>
      <c r="H256" s="26"/>
    </row>
    <row r="257" spans="1:8" s="27" customFormat="1" ht="15" customHeight="1" x14ac:dyDescent="0.25">
      <c r="A257" s="89"/>
      <c r="B257" s="92"/>
      <c r="C257" s="92"/>
      <c r="D257" s="84"/>
      <c r="E257" s="84"/>
      <c r="F257" s="83"/>
      <c r="G257" s="84"/>
      <c r="H257" s="26"/>
    </row>
    <row r="258" spans="1:8" s="27" customFormat="1" ht="15" customHeight="1" x14ac:dyDescent="0.25">
      <c r="A258" s="89"/>
      <c r="B258" s="92"/>
      <c r="C258" s="92"/>
      <c r="D258" s="84"/>
      <c r="E258" s="84"/>
      <c r="F258" s="83"/>
      <c r="G258" s="84"/>
      <c r="H258" s="26"/>
    </row>
    <row r="259" spans="1:8" s="27" customFormat="1" ht="15" customHeight="1" x14ac:dyDescent="0.25">
      <c r="A259" s="89"/>
      <c r="B259" s="92"/>
      <c r="C259" s="92"/>
      <c r="D259" s="84"/>
      <c r="E259" s="84"/>
      <c r="F259" s="83"/>
      <c r="G259" s="84"/>
      <c r="H259" s="26"/>
    </row>
    <row r="260" spans="1:8" s="27" customFormat="1" ht="15" customHeight="1" x14ac:dyDescent="0.25">
      <c r="A260" s="89"/>
      <c r="B260" s="92"/>
      <c r="C260" s="92"/>
      <c r="D260" s="84"/>
      <c r="E260" s="84"/>
      <c r="F260" s="83"/>
      <c r="G260" s="84"/>
      <c r="H260" s="26"/>
    </row>
    <row r="261" spans="1:8" s="27" customFormat="1" ht="15" customHeight="1" x14ac:dyDescent="0.25">
      <c r="A261" s="89"/>
      <c r="B261" s="92"/>
      <c r="C261" s="92"/>
      <c r="D261" s="84"/>
      <c r="E261" s="84"/>
      <c r="F261" s="83"/>
      <c r="G261" s="84"/>
      <c r="H261" s="26"/>
    </row>
    <row r="262" spans="1:8" s="27" customFormat="1" ht="15" customHeight="1" x14ac:dyDescent="0.25">
      <c r="A262" s="89"/>
      <c r="B262" s="92"/>
      <c r="C262" s="92"/>
      <c r="D262" s="84"/>
      <c r="E262" s="84"/>
      <c r="F262" s="83"/>
      <c r="G262" s="84"/>
      <c r="H262" s="26"/>
    </row>
    <row r="263" spans="1:8" s="27" customFormat="1" ht="15" customHeight="1" x14ac:dyDescent="0.25">
      <c r="A263" s="89"/>
      <c r="B263" s="92"/>
      <c r="C263" s="92"/>
      <c r="D263" s="84"/>
      <c r="E263" s="84"/>
      <c r="F263" s="83"/>
      <c r="G263" s="84"/>
      <c r="H263" s="26"/>
    </row>
    <row r="264" spans="1:8" s="27" customFormat="1" ht="15" customHeight="1" x14ac:dyDescent="0.25">
      <c r="A264" s="89"/>
      <c r="B264" s="92"/>
      <c r="C264" s="92"/>
      <c r="D264" s="84"/>
      <c r="E264" s="84"/>
      <c r="F264" s="83"/>
      <c r="G264" s="84"/>
      <c r="H264" s="26"/>
    </row>
    <row r="265" spans="1:8" s="27" customFormat="1" ht="15" customHeight="1" x14ac:dyDescent="0.25">
      <c r="A265" s="89"/>
      <c r="B265" s="92"/>
      <c r="C265" s="92"/>
      <c r="D265" s="84"/>
      <c r="E265" s="84"/>
      <c r="F265" s="83"/>
      <c r="G265" s="84"/>
      <c r="H265" s="26"/>
    </row>
    <row r="266" spans="1:8" s="27" customFormat="1" ht="15" customHeight="1" x14ac:dyDescent="0.25">
      <c r="A266" s="89"/>
      <c r="B266" s="92"/>
      <c r="C266" s="92"/>
      <c r="D266" s="84"/>
      <c r="E266" s="84"/>
      <c r="F266" s="83"/>
      <c r="G266" s="84"/>
      <c r="H266" s="26"/>
    </row>
    <row r="267" spans="1:8" s="27" customFormat="1" ht="15" customHeight="1" x14ac:dyDescent="0.25">
      <c r="A267" s="89"/>
      <c r="B267" s="92"/>
      <c r="C267" s="92"/>
      <c r="D267" s="84"/>
      <c r="E267" s="84"/>
      <c r="F267" s="83"/>
      <c r="G267" s="84"/>
      <c r="H267" s="26"/>
    </row>
    <row r="268" spans="1:8" s="27" customFormat="1" ht="15" customHeight="1" x14ac:dyDescent="0.25">
      <c r="A268" s="89"/>
      <c r="B268" s="92"/>
      <c r="C268" s="92"/>
      <c r="D268" s="84"/>
      <c r="E268" s="84"/>
      <c r="F268" s="83"/>
      <c r="G268" s="84"/>
      <c r="H268" s="26"/>
    </row>
    <row r="269" spans="1:8" s="27" customFormat="1" ht="15" customHeight="1" x14ac:dyDescent="0.25">
      <c r="A269" s="89"/>
      <c r="B269" s="92"/>
      <c r="C269" s="92"/>
      <c r="D269" s="84"/>
      <c r="E269" s="84"/>
      <c r="F269" s="83"/>
      <c r="G269" s="84"/>
      <c r="H269" s="26"/>
    </row>
    <row r="270" spans="1:8" s="27" customFormat="1" ht="15" customHeight="1" x14ac:dyDescent="0.25">
      <c r="A270" s="89"/>
      <c r="B270" s="92"/>
      <c r="C270" s="92"/>
      <c r="D270" s="84"/>
      <c r="E270" s="84"/>
      <c r="F270" s="83"/>
      <c r="G270" s="84"/>
      <c r="H270" s="26"/>
    </row>
    <row r="271" spans="1:8" s="27" customFormat="1" ht="15" customHeight="1" x14ac:dyDescent="0.25">
      <c r="A271" s="89"/>
      <c r="B271" s="92"/>
      <c r="C271" s="92"/>
      <c r="D271" s="84"/>
      <c r="E271" s="84"/>
      <c r="F271" s="83"/>
      <c r="G271" s="84"/>
      <c r="H271" s="26"/>
    </row>
    <row r="272" spans="1:8" s="27" customFormat="1" ht="15" customHeight="1" x14ac:dyDescent="0.25">
      <c r="A272" s="89"/>
      <c r="B272" s="92"/>
      <c r="C272" s="92"/>
      <c r="D272" s="84"/>
      <c r="E272" s="84"/>
      <c r="F272" s="83"/>
      <c r="G272" s="84"/>
      <c r="H272" s="26"/>
    </row>
    <row r="273" spans="1:8" s="27" customFormat="1" ht="15" customHeight="1" x14ac:dyDescent="0.25">
      <c r="A273" s="89"/>
      <c r="B273" s="92"/>
      <c r="C273" s="92"/>
      <c r="D273" s="84"/>
      <c r="E273" s="84"/>
      <c r="F273" s="83"/>
      <c r="G273" s="84"/>
      <c r="H273" s="26"/>
    </row>
    <row r="274" spans="1:8" s="27" customFormat="1" ht="15" customHeight="1" x14ac:dyDescent="0.25">
      <c r="A274" s="89"/>
      <c r="B274" s="92"/>
      <c r="C274" s="92"/>
      <c r="D274" s="84"/>
      <c r="E274" s="84"/>
      <c r="F274" s="83"/>
      <c r="G274" s="84"/>
      <c r="H274" s="26"/>
    </row>
    <row r="275" spans="1:8" s="27" customFormat="1" ht="15" customHeight="1" x14ac:dyDescent="0.25">
      <c r="A275" s="89"/>
      <c r="B275" s="92"/>
      <c r="C275" s="92"/>
      <c r="D275" s="84"/>
      <c r="E275" s="84"/>
      <c r="F275" s="83"/>
      <c r="G275" s="84"/>
      <c r="H275" s="26"/>
    </row>
    <row r="276" spans="1:8" s="27" customFormat="1" ht="15" customHeight="1" x14ac:dyDescent="0.25">
      <c r="A276" s="89"/>
      <c r="B276" s="92"/>
      <c r="C276" s="92"/>
      <c r="D276" s="84"/>
      <c r="E276" s="84"/>
      <c r="F276" s="83"/>
      <c r="G276" s="84"/>
      <c r="H276" s="26"/>
    </row>
    <row r="277" spans="1:8" s="27" customFormat="1" ht="15" customHeight="1" x14ac:dyDescent="0.25">
      <c r="A277" s="89"/>
      <c r="B277" s="92"/>
      <c r="C277" s="92"/>
      <c r="D277" s="84"/>
      <c r="E277" s="84"/>
      <c r="F277" s="83"/>
      <c r="G277" s="84"/>
      <c r="H277" s="26"/>
    </row>
    <row r="278" spans="1:8" s="27" customFormat="1" ht="15" customHeight="1" x14ac:dyDescent="0.25">
      <c r="A278" s="89"/>
      <c r="B278" s="92"/>
      <c r="C278" s="92"/>
      <c r="D278" s="84"/>
      <c r="E278" s="84"/>
      <c r="F278" s="83"/>
      <c r="G278" s="84"/>
      <c r="H278" s="26"/>
    </row>
    <row r="279" spans="1:8" s="27" customFormat="1" ht="15" customHeight="1" x14ac:dyDescent="0.25">
      <c r="A279" s="89"/>
      <c r="B279" s="92"/>
      <c r="C279" s="92"/>
      <c r="D279" s="84"/>
      <c r="E279" s="84"/>
      <c r="F279" s="83"/>
      <c r="G279" s="84"/>
      <c r="H279" s="26"/>
    </row>
    <row r="280" spans="1:8" s="27" customFormat="1" ht="15" customHeight="1" x14ac:dyDescent="0.25">
      <c r="A280" s="89"/>
      <c r="B280" s="92"/>
      <c r="C280" s="92"/>
      <c r="D280" s="84"/>
      <c r="E280" s="84"/>
      <c r="F280" s="83"/>
      <c r="G280" s="84"/>
      <c r="H280" s="26"/>
    </row>
    <row r="281" spans="1:8" s="27" customFormat="1" ht="15" customHeight="1" x14ac:dyDescent="0.25">
      <c r="A281" s="89"/>
      <c r="B281" s="92"/>
      <c r="C281" s="92"/>
      <c r="D281" s="84"/>
      <c r="E281" s="84"/>
      <c r="F281" s="83"/>
      <c r="G281" s="84"/>
      <c r="H281" s="26"/>
    </row>
    <row r="282" spans="1:8" s="27" customFormat="1" ht="15" customHeight="1" x14ac:dyDescent="0.25">
      <c r="A282" s="89"/>
      <c r="B282" s="92"/>
      <c r="C282" s="92"/>
      <c r="D282" s="84"/>
      <c r="E282" s="84"/>
      <c r="F282" s="83"/>
      <c r="G282" s="84"/>
      <c r="H282" s="26"/>
    </row>
    <row r="283" spans="1:8" s="27" customFormat="1" ht="15" customHeight="1" x14ac:dyDescent="0.25">
      <c r="A283" s="89"/>
      <c r="B283" s="92"/>
      <c r="C283" s="92"/>
      <c r="D283" s="84"/>
      <c r="E283" s="84"/>
      <c r="F283" s="83"/>
      <c r="G283" s="84"/>
      <c r="H283" s="26"/>
    </row>
    <row r="284" spans="1:8" s="27" customFormat="1" ht="15" customHeight="1" x14ac:dyDescent="0.25">
      <c r="A284" s="89"/>
      <c r="B284" s="92"/>
      <c r="C284" s="92"/>
      <c r="D284" s="84"/>
      <c r="E284" s="84"/>
      <c r="F284" s="83"/>
      <c r="G284" s="84"/>
      <c r="H284" s="26"/>
    </row>
    <row r="285" spans="1:8" s="27" customFormat="1" ht="15" customHeight="1" x14ac:dyDescent="0.25">
      <c r="A285" s="89"/>
      <c r="B285" s="92"/>
      <c r="C285" s="92"/>
      <c r="D285" s="84"/>
      <c r="E285" s="84"/>
      <c r="F285" s="83"/>
      <c r="G285" s="84"/>
      <c r="H285" s="26"/>
    </row>
    <row r="286" spans="1:8" s="27" customFormat="1" ht="15" customHeight="1" x14ac:dyDescent="0.25">
      <c r="A286" s="89"/>
      <c r="B286" s="92"/>
      <c r="C286" s="92"/>
      <c r="D286" s="84"/>
      <c r="E286" s="84"/>
      <c r="F286" s="83"/>
      <c r="G286" s="84"/>
      <c r="H286" s="26"/>
    </row>
    <row r="287" spans="1:8" s="27" customFormat="1" ht="15" customHeight="1" x14ac:dyDescent="0.25">
      <c r="A287" s="89"/>
      <c r="B287" s="92"/>
      <c r="C287" s="92"/>
      <c r="D287" s="84"/>
      <c r="E287" s="84"/>
      <c r="F287" s="83"/>
      <c r="G287" s="84"/>
      <c r="H287" s="26"/>
    </row>
    <row r="288" spans="1:8" s="27" customFormat="1" ht="15" customHeight="1" x14ac:dyDescent="0.25">
      <c r="A288" s="89"/>
      <c r="B288" s="92"/>
      <c r="C288" s="92"/>
      <c r="D288" s="84"/>
      <c r="E288" s="84"/>
      <c r="F288" s="83"/>
      <c r="G288" s="84"/>
      <c r="H288" s="26"/>
    </row>
    <row r="289" spans="1:8" s="27" customFormat="1" ht="15" customHeight="1" x14ac:dyDescent="0.25">
      <c r="A289" s="89"/>
      <c r="B289" s="92"/>
      <c r="C289" s="92"/>
      <c r="D289" s="84"/>
      <c r="E289" s="84"/>
      <c r="F289" s="83"/>
      <c r="G289" s="84"/>
      <c r="H289" s="26"/>
    </row>
    <row r="290" spans="1:8" s="27" customFormat="1" ht="15" customHeight="1" x14ac:dyDescent="0.25">
      <c r="A290" s="89"/>
      <c r="B290" s="92"/>
      <c r="C290" s="92"/>
      <c r="D290" s="84"/>
      <c r="E290" s="84"/>
      <c r="F290" s="83"/>
      <c r="G290" s="84"/>
      <c r="H290" s="26"/>
    </row>
    <row r="291" spans="1:8" s="27" customFormat="1" ht="15" customHeight="1" x14ac:dyDescent="0.25">
      <c r="A291" s="89"/>
      <c r="B291" s="92"/>
      <c r="C291" s="92"/>
      <c r="D291" s="84"/>
      <c r="E291" s="84"/>
      <c r="F291" s="83"/>
      <c r="G291" s="84"/>
      <c r="H291" s="26"/>
    </row>
    <row r="292" spans="1:8" s="27" customFormat="1" ht="15" customHeight="1" x14ac:dyDescent="0.25">
      <c r="A292" s="89"/>
      <c r="B292" s="92"/>
      <c r="C292" s="92"/>
      <c r="D292" s="84"/>
      <c r="E292" s="84"/>
      <c r="F292" s="83"/>
      <c r="G292" s="84"/>
      <c r="H292" s="26"/>
    </row>
    <row r="293" spans="1:8" s="27" customFormat="1" ht="15" customHeight="1" x14ac:dyDescent="0.25">
      <c r="A293" s="89"/>
      <c r="B293" s="92"/>
      <c r="C293" s="92"/>
      <c r="D293" s="84"/>
      <c r="E293" s="84"/>
      <c r="F293" s="83"/>
      <c r="G293" s="84"/>
      <c r="H293" s="26"/>
    </row>
    <row r="294" spans="1:8" s="27" customFormat="1" ht="15" customHeight="1" x14ac:dyDescent="0.25">
      <c r="A294" s="89"/>
      <c r="B294" s="92"/>
      <c r="C294" s="92"/>
      <c r="D294" s="84"/>
      <c r="E294" s="84"/>
      <c r="F294" s="83"/>
      <c r="G294" s="84"/>
      <c r="H294" s="26"/>
    </row>
    <row r="295" spans="1:8" s="27" customFormat="1" ht="15" customHeight="1" x14ac:dyDescent="0.25">
      <c r="A295" s="89"/>
      <c r="B295" s="92"/>
      <c r="C295" s="92"/>
      <c r="D295" s="84"/>
      <c r="E295" s="84"/>
      <c r="F295" s="83"/>
      <c r="G295" s="84"/>
      <c r="H295" s="26"/>
    </row>
    <row r="296" spans="1:8" s="27" customFormat="1" ht="15" customHeight="1" x14ac:dyDescent="0.25">
      <c r="A296" s="89"/>
      <c r="B296" s="92"/>
      <c r="C296" s="92"/>
      <c r="D296" s="84"/>
      <c r="E296" s="84"/>
      <c r="F296" s="83"/>
      <c r="G296" s="84"/>
      <c r="H296" s="26"/>
    </row>
    <row r="297" spans="1:8" s="27" customFormat="1" ht="15" customHeight="1" x14ac:dyDescent="0.25">
      <c r="A297" s="89"/>
      <c r="B297" s="92"/>
      <c r="C297" s="92"/>
      <c r="D297" s="84"/>
      <c r="E297" s="84"/>
      <c r="F297" s="83"/>
      <c r="G297" s="84"/>
      <c r="H297" s="26"/>
    </row>
    <row r="298" spans="1:8" s="27" customFormat="1" ht="15" customHeight="1" x14ac:dyDescent="0.25">
      <c r="A298" s="89"/>
      <c r="B298" s="92"/>
      <c r="C298" s="92"/>
      <c r="D298" s="84"/>
      <c r="E298" s="84"/>
      <c r="F298" s="83"/>
      <c r="G298" s="84"/>
      <c r="H298" s="26"/>
    </row>
    <row r="299" spans="1:8" s="27" customFormat="1" ht="15" customHeight="1" x14ac:dyDescent="0.25">
      <c r="A299" s="89"/>
      <c r="B299" s="92"/>
      <c r="C299" s="92"/>
      <c r="D299" s="84"/>
      <c r="E299" s="84"/>
      <c r="F299" s="83"/>
      <c r="G299" s="84"/>
      <c r="H299" s="26"/>
    </row>
    <row r="300" spans="1:8" s="27" customFormat="1" ht="15" customHeight="1" x14ac:dyDescent="0.25">
      <c r="A300" s="89"/>
      <c r="B300" s="92"/>
      <c r="C300" s="92"/>
      <c r="D300" s="84"/>
      <c r="E300" s="84"/>
      <c r="F300" s="83"/>
      <c r="G300" s="84"/>
      <c r="H300" s="26"/>
    </row>
    <row r="301" spans="1:8" s="27" customFormat="1" ht="15" customHeight="1" x14ac:dyDescent="0.25">
      <c r="A301" s="89"/>
      <c r="B301" s="92"/>
      <c r="C301" s="92"/>
      <c r="D301" s="84"/>
      <c r="E301" s="84"/>
      <c r="F301" s="83"/>
      <c r="G301" s="84"/>
      <c r="H301" s="26"/>
    </row>
    <row r="302" spans="1:8" s="27" customFormat="1" ht="15" customHeight="1" x14ac:dyDescent="0.25">
      <c r="A302" s="89"/>
      <c r="B302" s="92"/>
      <c r="C302" s="92"/>
      <c r="D302" s="84"/>
      <c r="E302" s="84"/>
      <c r="F302" s="83"/>
      <c r="G302" s="84"/>
      <c r="H302" s="26"/>
    </row>
    <row r="303" spans="1:8" s="27" customFormat="1" ht="15" customHeight="1" x14ac:dyDescent="0.25">
      <c r="A303" s="89"/>
      <c r="B303" s="92"/>
      <c r="C303" s="92"/>
      <c r="D303" s="84"/>
      <c r="E303" s="84"/>
      <c r="F303" s="83"/>
      <c r="G303" s="84"/>
      <c r="H303" s="26"/>
    </row>
    <row r="304" spans="1:8" s="27" customFormat="1" ht="15" customHeight="1" x14ac:dyDescent="0.25">
      <c r="A304" s="89"/>
      <c r="B304" s="92"/>
      <c r="C304" s="92"/>
      <c r="D304" s="84"/>
      <c r="E304" s="84"/>
      <c r="F304" s="83"/>
      <c r="G304" s="84"/>
      <c r="H304" s="26"/>
    </row>
    <row r="305" spans="1:8" s="27" customFormat="1" ht="15" customHeight="1" x14ac:dyDescent="0.25">
      <c r="A305" s="89"/>
      <c r="B305" s="92"/>
      <c r="C305" s="92"/>
      <c r="D305" s="90"/>
      <c r="E305" s="91"/>
      <c r="F305" s="83"/>
      <c r="G305" s="84"/>
      <c r="H305" s="29"/>
    </row>
    <row r="306" spans="1:8" s="27" customFormat="1" ht="15" customHeight="1" x14ac:dyDescent="0.25">
      <c r="A306" s="89"/>
      <c r="B306" s="92"/>
      <c r="C306" s="92"/>
      <c r="D306" s="84"/>
      <c r="E306" s="84"/>
      <c r="F306" s="83"/>
      <c r="G306" s="84"/>
      <c r="H306" s="26"/>
    </row>
    <row r="307" spans="1:8" s="27" customFormat="1" ht="15" customHeight="1" x14ac:dyDescent="0.25">
      <c r="A307" s="89"/>
      <c r="B307" s="92"/>
      <c r="C307" s="92"/>
      <c r="D307" s="84"/>
      <c r="E307" s="84"/>
      <c r="F307" s="82"/>
      <c r="G307" s="84"/>
      <c r="H307" s="26"/>
    </row>
    <row r="308" spans="1:8" s="27" customFormat="1" ht="15" customHeight="1" x14ac:dyDescent="0.25">
      <c r="A308" s="89"/>
      <c r="B308" s="92"/>
      <c r="C308" s="92"/>
      <c r="D308" s="84"/>
      <c r="E308" s="84"/>
      <c r="F308" s="82"/>
      <c r="G308" s="84"/>
      <c r="H308" s="26"/>
    </row>
    <row r="309" spans="1:8" s="27" customFormat="1" ht="15" customHeight="1" x14ac:dyDescent="0.25">
      <c r="A309" s="89"/>
      <c r="B309" s="92"/>
      <c r="C309" s="92"/>
      <c r="D309" s="84"/>
      <c r="E309" s="84"/>
      <c r="F309" s="83"/>
      <c r="G309" s="84"/>
      <c r="H309" s="26"/>
    </row>
    <row r="310" spans="1:8" s="27" customFormat="1" ht="15" customHeight="1" x14ac:dyDescent="0.25">
      <c r="A310" s="89"/>
      <c r="B310" s="92"/>
      <c r="C310" s="92"/>
      <c r="D310" s="84"/>
      <c r="E310" s="84"/>
      <c r="F310" s="82"/>
      <c r="G310" s="84"/>
      <c r="H310" s="26"/>
    </row>
    <row r="311" spans="1:8" s="30" customFormat="1" ht="15" customHeight="1" x14ac:dyDescent="0.25">
      <c r="A311" s="89"/>
      <c r="B311" s="92"/>
      <c r="C311" s="93"/>
      <c r="D311" s="85"/>
      <c r="E311" s="85"/>
      <c r="F311" s="83"/>
      <c r="G311" s="85"/>
      <c r="H311" s="29"/>
    </row>
    <row r="312" spans="1:8" s="30" customFormat="1" ht="15" customHeight="1" x14ac:dyDescent="0.25">
      <c r="A312" s="89"/>
      <c r="B312" s="92"/>
      <c r="C312" s="93"/>
      <c r="D312" s="97"/>
      <c r="E312" s="98"/>
      <c r="F312" s="98"/>
      <c r="G312" s="99"/>
      <c r="H312" s="29"/>
    </row>
    <row r="313" spans="1:8" s="30" customFormat="1" ht="15" customHeight="1" x14ac:dyDescent="0.25">
      <c r="A313" s="89"/>
      <c r="B313" s="92"/>
      <c r="C313" s="93"/>
      <c r="D313" s="85"/>
      <c r="E313" s="85"/>
      <c r="F313" s="83"/>
      <c r="G313" s="85"/>
      <c r="H313" s="29"/>
    </row>
    <row r="314" spans="1:8" s="30" customFormat="1" ht="15" customHeight="1" x14ac:dyDescent="0.25">
      <c r="A314" s="89"/>
      <c r="B314" s="92"/>
      <c r="C314" s="93"/>
      <c r="D314" s="90"/>
      <c r="E314" s="91"/>
      <c r="F314" s="83"/>
      <c r="G314" s="85"/>
      <c r="H314" s="29"/>
    </row>
    <row r="315" spans="1:8" s="30" customFormat="1" ht="15" customHeight="1" x14ac:dyDescent="0.25">
      <c r="A315" s="89"/>
      <c r="B315" s="92"/>
      <c r="C315" s="93"/>
      <c r="D315" s="85"/>
      <c r="E315" s="85"/>
      <c r="F315" s="83"/>
      <c r="G315" s="85"/>
      <c r="H315" s="29"/>
    </row>
    <row r="316" spans="1:8" s="30" customFormat="1" ht="15" customHeight="1" x14ac:dyDescent="0.25">
      <c r="A316" s="89"/>
      <c r="B316" s="92"/>
      <c r="C316" s="93"/>
      <c r="D316" s="90"/>
      <c r="E316" s="91"/>
      <c r="F316" s="83"/>
      <c r="G316" s="85"/>
      <c r="H316" s="29"/>
    </row>
    <row r="317" spans="1:8" s="30" customFormat="1" ht="15" customHeight="1" x14ac:dyDescent="0.25">
      <c r="A317" s="89"/>
      <c r="B317" s="92"/>
      <c r="C317" s="93"/>
      <c r="D317" s="90"/>
      <c r="E317" s="91"/>
      <c r="F317" s="83"/>
      <c r="G317" s="85"/>
      <c r="H317" s="29"/>
    </row>
    <row r="318" spans="1:8" s="30" customFormat="1" ht="15" customHeight="1" x14ac:dyDescent="0.25">
      <c r="A318" s="89"/>
      <c r="B318" s="92"/>
      <c r="C318" s="93"/>
      <c r="D318" s="85"/>
      <c r="E318" s="85"/>
      <c r="F318" s="83"/>
      <c r="G318" s="85"/>
      <c r="H318" s="29"/>
    </row>
    <row r="319" spans="1:8" s="30" customFormat="1" ht="15" customHeight="1" x14ac:dyDescent="0.25">
      <c r="A319" s="89"/>
      <c r="B319" s="92"/>
      <c r="C319" s="93"/>
      <c r="D319" s="97"/>
      <c r="E319" s="98"/>
      <c r="F319" s="98"/>
      <c r="G319" s="99"/>
      <c r="H319" s="29" t="s">
        <v>987</v>
      </c>
    </row>
    <row r="320" spans="1:8" s="30" customFormat="1" ht="15" customHeight="1" x14ac:dyDescent="0.25">
      <c r="A320" s="89"/>
      <c r="B320" s="92"/>
      <c r="C320" s="93"/>
      <c r="D320" s="85"/>
      <c r="E320" s="85"/>
      <c r="F320" s="83"/>
      <c r="G320" s="85"/>
      <c r="H320" s="29"/>
    </row>
    <row r="321" spans="1:8" s="30" customFormat="1" ht="15" customHeight="1" x14ac:dyDescent="0.25">
      <c r="A321" s="89"/>
      <c r="B321" s="92"/>
      <c r="C321" s="93"/>
      <c r="D321" s="85"/>
      <c r="E321" s="85"/>
      <c r="F321" s="83"/>
      <c r="G321" s="85"/>
      <c r="H321" s="29"/>
    </row>
    <row r="322" spans="1:8" s="30" customFormat="1" ht="15" customHeight="1" x14ac:dyDescent="0.25">
      <c r="A322" s="89"/>
      <c r="B322" s="92"/>
      <c r="C322" s="93"/>
      <c r="D322" s="90"/>
      <c r="E322" s="85"/>
      <c r="F322" s="83"/>
      <c r="G322" s="85"/>
      <c r="H322" s="29"/>
    </row>
    <row r="323" spans="1:8" s="30" customFormat="1" ht="15" customHeight="1" x14ac:dyDescent="0.25">
      <c r="A323" s="89"/>
      <c r="B323" s="89"/>
      <c r="C323" s="93"/>
      <c r="D323" s="90"/>
      <c r="E323" s="91"/>
      <c r="F323" s="83"/>
      <c r="G323" s="85"/>
      <c r="H323" s="29"/>
    </row>
    <row r="324" spans="1:8" s="30" customFormat="1" ht="15" customHeight="1" x14ac:dyDescent="0.25">
      <c r="A324" s="89"/>
      <c r="B324" s="89"/>
      <c r="C324" s="93"/>
      <c r="D324" s="90"/>
      <c r="E324" s="91"/>
      <c r="F324" s="83"/>
      <c r="G324" s="85"/>
      <c r="H324" s="29"/>
    </row>
    <row r="325" spans="1:8" s="27" customFormat="1" ht="15" customHeight="1" x14ac:dyDescent="0.25">
      <c r="A325" s="89"/>
      <c r="B325" s="86"/>
      <c r="C325" s="92"/>
      <c r="D325" s="87"/>
      <c r="E325" s="88"/>
      <c r="F325" s="83"/>
      <c r="G325" s="84"/>
      <c r="H325" s="26"/>
    </row>
    <row r="326" spans="1:8" s="27" customFormat="1" ht="15" customHeight="1" x14ac:dyDescent="0.25">
      <c r="A326" s="89"/>
      <c r="B326" s="86"/>
      <c r="C326" s="92"/>
      <c r="D326" s="87"/>
      <c r="E326" s="88"/>
      <c r="F326" s="82"/>
      <c r="G326" s="84"/>
      <c r="H326" s="26"/>
    </row>
    <row r="327" spans="1:8" s="27" customFormat="1" ht="15" customHeight="1" x14ac:dyDescent="0.25">
      <c r="A327" s="89"/>
      <c r="B327" s="86"/>
      <c r="C327" s="92"/>
      <c r="D327" s="87"/>
      <c r="E327" s="88"/>
      <c r="F327" s="82"/>
      <c r="G327" s="84"/>
      <c r="H327" s="26"/>
    </row>
    <row r="328" spans="1:8" s="27" customFormat="1" ht="15" customHeight="1" x14ac:dyDescent="0.25">
      <c r="A328" s="89"/>
      <c r="B328" s="86"/>
      <c r="C328" s="92"/>
      <c r="D328" s="87"/>
      <c r="E328" s="88"/>
      <c r="F328" s="83"/>
      <c r="G328" s="84"/>
      <c r="H328" s="26"/>
    </row>
    <row r="329" spans="1:8" s="27" customFormat="1" ht="15" customHeight="1" x14ac:dyDescent="0.25">
      <c r="A329" s="89"/>
      <c r="B329" s="86"/>
      <c r="C329" s="92"/>
      <c r="D329" s="84"/>
      <c r="E329" s="84"/>
      <c r="F329" s="83"/>
      <c r="G329" s="84"/>
      <c r="H329" s="26"/>
    </row>
    <row r="330" spans="1:8" s="27" customFormat="1" ht="15" customHeight="1" x14ac:dyDescent="0.25">
      <c r="A330" s="89"/>
      <c r="B330" s="86"/>
      <c r="C330" s="92"/>
      <c r="D330" s="87"/>
      <c r="E330" s="88"/>
      <c r="F330" s="83"/>
      <c r="G330" s="84"/>
      <c r="H330" s="26"/>
    </row>
    <row r="331" spans="1:8" s="27" customFormat="1" ht="15" customHeight="1" x14ac:dyDescent="0.25">
      <c r="A331" s="89"/>
      <c r="B331" s="86"/>
      <c r="C331" s="92"/>
      <c r="D331" s="84"/>
      <c r="E331" s="84"/>
      <c r="F331" s="82"/>
      <c r="G331" s="84"/>
      <c r="H331" s="26"/>
    </row>
    <row r="332" spans="1:8" ht="35.1" customHeight="1" x14ac:dyDescent="0.25">
      <c r="A332" s="94"/>
      <c r="B332" s="95"/>
      <c r="C332" s="95"/>
      <c r="D332" s="95"/>
      <c r="E332" s="95"/>
      <c r="F332" s="95"/>
      <c r="G332" s="96"/>
      <c r="H332" s="6"/>
    </row>
  </sheetData>
  <mergeCells count="1">
    <mergeCell ref="A1:H2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5A6A-F9C6-4DC2-AA5D-D0EEDA485D00}">
  <dimension ref="B5:O222"/>
  <sheetViews>
    <sheetView topLeftCell="F220" workbookViewId="0">
      <selection activeCell="I6" sqref="I6:I222"/>
    </sheetView>
  </sheetViews>
  <sheetFormatPr baseColWidth="10" defaultRowHeight="15" x14ac:dyDescent="0.25"/>
  <cols>
    <col min="2" max="2" width="4.42578125" bestFit="1" customWidth="1"/>
    <col min="3" max="3" width="27" bestFit="1" customWidth="1"/>
    <col min="4" max="4" width="32.85546875" customWidth="1"/>
    <col min="5" max="5" width="24.7109375" bestFit="1" customWidth="1"/>
    <col min="6" max="6" width="27.85546875" bestFit="1" customWidth="1"/>
    <col min="7" max="7" width="19.42578125" bestFit="1" customWidth="1"/>
    <col min="8" max="8" width="24.7109375" bestFit="1" customWidth="1"/>
    <col min="9" max="9" width="15.5703125" customWidth="1"/>
    <col min="10" max="10" width="20.28515625" customWidth="1"/>
    <col min="13" max="13" width="19.7109375" bestFit="1" customWidth="1"/>
    <col min="14" max="14" width="17.85546875" customWidth="1"/>
    <col min="15" max="15" width="24.7109375" bestFit="1" customWidth="1"/>
  </cols>
  <sheetData>
    <row r="5" spans="2:15" ht="15.75" thickBot="1" x14ac:dyDescent="0.3">
      <c r="B5" s="110" t="s">
        <v>438</v>
      </c>
      <c r="C5" s="111" t="s">
        <v>1812</v>
      </c>
      <c r="D5" s="111" t="s">
        <v>1813</v>
      </c>
      <c r="E5" s="111" t="s">
        <v>1814</v>
      </c>
      <c r="F5" s="111" t="s">
        <v>1815</v>
      </c>
      <c r="G5" s="111" t="s">
        <v>1816</v>
      </c>
      <c r="H5" s="111" t="s">
        <v>1817</v>
      </c>
      <c r="I5" s="111"/>
      <c r="J5" s="111"/>
      <c r="K5" s="111"/>
      <c r="L5" s="111"/>
      <c r="M5" s="111" t="s">
        <v>1818</v>
      </c>
      <c r="N5" s="111" t="s">
        <v>440</v>
      </c>
      <c r="O5" s="111" t="s">
        <v>1819</v>
      </c>
    </row>
    <row r="6" spans="2:15" ht="72.75" thickTop="1" thickBot="1" x14ac:dyDescent="0.3">
      <c r="B6" s="100">
        <v>511</v>
      </c>
      <c r="C6" s="101" t="s">
        <v>988</v>
      </c>
      <c r="D6" s="101" t="s">
        <v>989</v>
      </c>
      <c r="E6" s="101" t="s">
        <v>990</v>
      </c>
      <c r="F6" s="101" t="s">
        <v>991</v>
      </c>
      <c r="G6" s="101" t="s">
        <v>992</v>
      </c>
      <c r="H6" s="101" t="s">
        <v>993</v>
      </c>
      <c r="I6" s="102" t="str">
        <f t="shared" ref="I6:I69" si="0">LEFT(H6,FIND(" ",H6)*1)</f>
        <v xml:space="preserve">3,762,868.27 </v>
      </c>
      <c r="J6" s="103" t="str">
        <f t="shared" ref="J6:J69" si="1">LEFT(M6,10)</f>
        <v>02/04/2018</v>
      </c>
      <c r="K6" s="103"/>
      <c r="L6" s="103"/>
      <c r="M6" s="104" t="s">
        <v>994</v>
      </c>
      <c r="N6" s="101" t="s">
        <v>416</v>
      </c>
      <c r="O6" s="101" t="s">
        <v>995</v>
      </c>
    </row>
    <row r="7" spans="2:15" ht="72.75" thickTop="1" thickBot="1" x14ac:dyDescent="0.3">
      <c r="B7" s="100">
        <v>512</v>
      </c>
      <c r="C7" s="103" t="s">
        <v>996</v>
      </c>
      <c r="D7" s="103" t="s">
        <v>989</v>
      </c>
      <c r="E7" s="103" t="s">
        <v>990</v>
      </c>
      <c r="F7" s="103" t="s">
        <v>991</v>
      </c>
      <c r="G7" s="103" t="s">
        <v>992</v>
      </c>
      <c r="H7" s="103" t="s">
        <v>993</v>
      </c>
      <c r="I7" s="102" t="str">
        <f t="shared" si="0"/>
        <v xml:space="preserve">3,762,868.27 </v>
      </c>
      <c r="J7" s="103" t="str">
        <f t="shared" si="1"/>
        <v>02/04/2018</v>
      </c>
      <c r="K7" s="103"/>
      <c r="L7" s="103"/>
      <c r="M7" s="105" t="s">
        <v>997</v>
      </c>
      <c r="N7" s="103" t="s">
        <v>416</v>
      </c>
      <c r="O7" s="103" t="s">
        <v>995</v>
      </c>
    </row>
    <row r="8" spans="2:15" ht="72.75" thickTop="1" thickBot="1" x14ac:dyDescent="0.3">
      <c r="B8" s="100">
        <v>513</v>
      </c>
      <c r="C8" s="101" t="s">
        <v>998</v>
      </c>
      <c r="D8" s="101" t="s">
        <v>989</v>
      </c>
      <c r="E8" s="101" t="s">
        <v>990</v>
      </c>
      <c r="F8" s="101" t="s">
        <v>991</v>
      </c>
      <c r="G8" s="101" t="s">
        <v>992</v>
      </c>
      <c r="H8" s="101" t="s">
        <v>999</v>
      </c>
      <c r="I8" s="102" t="str">
        <f t="shared" si="0"/>
        <v xml:space="preserve">4,886,156.52 </v>
      </c>
      <c r="J8" s="103" t="str">
        <f t="shared" si="1"/>
        <v>02/04/2018</v>
      </c>
      <c r="K8" s="103"/>
      <c r="L8" s="103"/>
      <c r="M8" s="104" t="s">
        <v>1000</v>
      </c>
      <c r="N8" s="101" t="s">
        <v>416</v>
      </c>
      <c r="O8" s="101" t="s">
        <v>995</v>
      </c>
    </row>
    <row r="9" spans="2:15" ht="72.75" thickTop="1" thickBot="1" x14ac:dyDescent="0.3">
      <c r="B9" s="100">
        <v>514</v>
      </c>
      <c r="C9" s="103" t="s">
        <v>1001</v>
      </c>
      <c r="D9" s="103" t="s">
        <v>1002</v>
      </c>
      <c r="E9" s="103" t="s">
        <v>1003</v>
      </c>
      <c r="F9" s="103" t="s">
        <v>1004</v>
      </c>
      <c r="G9" s="103" t="s">
        <v>1005</v>
      </c>
      <c r="H9" s="103" t="s">
        <v>1006</v>
      </c>
      <c r="I9" s="102" t="str">
        <f t="shared" si="0"/>
        <v xml:space="preserve">29,931,841.12 </v>
      </c>
      <c r="J9" s="103" t="str">
        <f t="shared" si="1"/>
        <v>02/04/2018</v>
      </c>
      <c r="K9" s="103"/>
      <c r="L9" s="103"/>
      <c r="M9" s="105" t="s">
        <v>1007</v>
      </c>
      <c r="N9" s="103" t="s">
        <v>1008</v>
      </c>
      <c r="O9" s="103" t="s">
        <v>1009</v>
      </c>
    </row>
    <row r="10" spans="2:15" ht="49.5" thickTop="1" thickBot="1" x14ac:dyDescent="0.3">
      <c r="B10" s="100">
        <v>515</v>
      </c>
      <c r="C10" s="101" t="s">
        <v>1010</v>
      </c>
      <c r="D10" s="101" t="s">
        <v>763</v>
      </c>
      <c r="E10" s="101" t="s">
        <v>1003</v>
      </c>
      <c r="F10" s="101" t="s">
        <v>1011</v>
      </c>
      <c r="G10" s="101" t="s">
        <v>1012</v>
      </c>
      <c r="H10" s="101" t="s">
        <v>1013</v>
      </c>
      <c r="I10" s="102" t="str">
        <f t="shared" si="0"/>
        <v xml:space="preserve">39,943 </v>
      </c>
      <c r="J10" s="103" t="str">
        <f t="shared" si="1"/>
        <v>03/04/2018</v>
      </c>
      <c r="K10" s="103"/>
      <c r="L10" s="103"/>
      <c r="M10" s="104" t="s">
        <v>1014</v>
      </c>
      <c r="N10" s="101" t="s">
        <v>1015</v>
      </c>
      <c r="O10" s="101" t="s">
        <v>1009</v>
      </c>
    </row>
    <row r="11" spans="2:15" ht="49.5" thickTop="1" thickBot="1" x14ac:dyDescent="0.3">
      <c r="B11" s="100">
        <v>516</v>
      </c>
      <c r="C11" s="103" t="s">
        <v>1016</v>
      </c>
      <c r="D11" s="103" t="s">
        <v>1017</v>
      </c>
      <c r="E11" s="103" t="s">
        <v>1018</v>
      </c>
      <c r="F11" s="103" t="s">
        <v>1019</v>
      </c>
      <c r="G11" s="103" t="s">
        <v>914</v>
      </c>
      <c r="H11" s="103" t="s">
        <v>1020</v>
      </c>
      <c r="I11" s="102" t="str">
        <f t="shared" si="0"/>
        <v xml:space="preserve">93,249.5 </v>
      </c>
      <c r="J11" s="103" t="str">
        <f t="shared" si="1"/>
        <v>03/04/2018</v>
      </c>
      <c r="K11" s="103"/>
      <c r="L11" s="103"/>
      <c r="M11" s="105" t="s">
        <v>1021</v>
      </c>
      <c r="N11" s="103" t="s">
        <v>1008</v>
      </c>
      <c r="O11" s="103" t="s">
        <v>1009</v>
      </c>
    </row>
    <row r="12" spans="2:15" ht="49.5" thickTop="1" thickBot="1" x14ac:dyDescent="0.3">
      <c r="B12" s="100">
        <v>517</v>
      </c>
      <c r="C12" s="101" t="s">
        <v>1022</v>
      </c>
      <c r="D12" s="101" t="s">
        <v>812</v>
      </c>
      <c r="E12" s="101" t="s">
        <v>1023</v>
      </c>
      <c r="F12" s="101" t="s">
        <v>728</v>
      </c>
      <c r="G12" s="101" t="s">
        <v>729</v>
      </c>
      <c r="H12" s="101" t="s">
        <v>1024</v>
      </c>
      <c r="I12" s="102" t="str">
        <f t="shared" si="0"/>
        <v xml:space="preserve">32,500 </v>
      </c>
      <c r="J12" s="103" t="str">
        <f t="shared" si="1"/>
        <v>03/04/2018</v>
      </c>
      <c r="K12" s="103"/>
      <c r="L12" s="103"/>
      <c r="M12" s="104" t="s">
        <v>1025</v>
      </c>
      <c r="N12" s="101" t="s">
        <v>1008</v>
      </c>
      <c r="O12" s="101" t="s">
        <v>1009</v>
      </c>
    </row>
    <row r="13" spans="2:15" ht="58.5" thickTop="1" thickBot="1" x14ac:dyDescent="0.3">
      <c r="B13" s="100">
        <v>518</v>
      </c>
      <c r="C13" s="103" t="s">
        <v>1026</v>
      </c>
      <c r="D13" s="103" t="s">
        <v>1027</v>
      </c>
      <c r="E13" s="103" t="s">
        <v>1028</v>
      </c>
      <c r="F13" s="103" t="s">
        <v>736</v>
      </c>
      <c r="G13" s="103" t="s">
        <v>1029</v>
      </c>
      <c r="H13" s="103" t="s">
        <v>1030</v>
      </c>
      <c r="I13" s="102" t="str">
        <f t="shared" si="0"/>
        <v xml:space="preserve">20,874.2 </v>
      </c>
      <c r="J13" s="103" t="str">
        <f t="shared" si="1"/>
        <v>03/04/2018</v>
      </c>
      <c r="K13" s="103"/>
      <c r="L13" s="103"/>
      <c r="M13" s="105" t="s">
        <v>1031</v>
      </c>
      <c r="N13" s="103" t="s">
        <v>1015</v>
      </c>
      <c r="O13" s="103" t="s">
        <v>1009</v>
      </c>
    </row>
    <row r="14" spans="2:15" ht="49.5" thickTop="1" thickBot="1" x14ac:dyDescent="0.3">
      <c r="B14" s="100">
        <v>519</v>
      </c>
      <c r="C14" s="101" t="s">
        <v>1032</v>
      </c>
      <c r="D14" s="101" t="s">
        <v>1033</v>
      </c>
      <c r="E14" s="101" t="s">
        <v>1018</v>
      </c>
      <c r="F14" s="101" t="s">
        <v>730</v>
      </c>
      <c r="G14" s="101" t="s">
        <v>731</v>
      </c>
      <c r="H14" s="101" t="s">
        <v>1034</v>
      </c>
      <c r="I14" s="102" t="str">
        <f t="shared" si="0"/>
        <v xml:space="preserve">77,983.84 </v>
      </c>
      <c r="J14" s="103" t="str">
        <f t="shared" si="1"/>
        <v>03/04/2018</v>
      </c>
      <c r="K14" s="103"/>
      <c r="L14" s="103"/>
      <c r="M14" s="104" t="s">
        <v>1035</v>
      </c>
      <c r="N14" s="101" t="s">
        <v>416</v>
      </c>
      <c r="O14" s="101" t="s">
        <v>995</v>
      </c>
    </row>
    <row r="15" spans="2:15" ht="49.5" thickTop="1" thickBot="1" x14ac:dyDescent="0.3">
      <c r="B15" s="100">
        <v>520</v>
      </c>
      <c r="C15" s="103" t="s">
        <v>1036</v>
      </c>
      <c r="D15" s="103" t="s">
        <v>1037</v>
      </c>
      <c r="E15" s="103" t="s">
        <v>1038</v>
      </c>
      <c r="F15" s="103" t="s">
        <v>722</v>
      </c>
      <c r="G15" s="103" t="s">
        <v>723</v>
      </c>
      <c r="H15" s="103" t="s">
        <v>1039</v>
      </c>
      <c r="I15" s="102" t="str">
        <f t="shared" si="0"/>
        <v xml:space="preserve">40,120 </v>
      </c>
      <c r="J15" s="103" t="str">
        <f t="shared" si="1"/>
        <v>03/04/2018</v>
      </c>
      <c r="K15" s="103"/>
      <c r="L15" s="103"/>
      <c r="M15" s="105" t="s">
        <v>1040</v>
      </c>
      <c r="N15" s="103" t="s">
        <v>1015</v>
      </c>
      <c r="O15" s="103" t="s">
        <v>1009</v>
      </c>
    </row>
    <row r="16" spans="2:15" ht="72.75" thickTop="1" thickBot="1" x14ac:dyDescent="0.3">
      <c r="B16" s="100">
        <v>521</v>
      </c>
      <c r="C16" s="101" t="s">
        <v>1041</v>
      </c>
      <c r="D16" s="101" t="s">
        <v>1042</v>
      </c>
      <c r="E16" s="101" t="s">
        <v>1043</v>
      </c>
      <c r="F16" s="101" t="s">
        <v>745</v>
      </c>
      <c r="G16" s="101" t="s">
        <v>746</v>
      </c>
      <c r="H16" s="101" t="s">
        <v>1044</v>
      </c>
      <c r="I16" s="102" t="str">
        <f t="shared" si="0"/>
        <v xml:space="preserve">74,576 </v>
      </c>
      <c r="J16" s="103" t="str">
        <f t="shared" si="1"/>
        <v>03/04/2018</v>
      </c>
      <c r="K16" s="103"/>
      <c r="L16" s="103"/>
      <c r="M16" s="104" t="s">
        <v>1045</v>
      </c>
      <c r="N16" s="101" t="s">
        <v>1015</v>
      </c>
      <c r="O16" s="101" t="s">
        <v>1009</v>
      </c>
    </row>
    <row r="17" spans="2:15" ht="72.75" thickTop="1" thickBot="1" x14ac:dyDescent="0.3">
      <c r="B17" s="100">
        <v>522</v>
      </c>
      <c r="C17" s="103" t="s">
        <v>1046</v>
      </c>
      <c r="D17" s="103" t="s">
        <v>1047</v>
      </c>
      <c r="E17" s="103" t="s">
        <v>1048</v>
      </c>
      <c r="F17" s="103" t="s">
        <v>1049</v>
      </c>
      <c r="G17" s="103" t="s">
        <v>1050</v>
      </c>
      <c r="H17" s="103" t="s">
        <v>1051</v>
      </c>
      <c r="I17" s="102" t="str">
        <f t="shared" si="0"/>
        <v xml:space="preserve">395,493.12 </v>
      </c>
      <c r="J17" s="103" t="str">
        <f t="shared" si="1"/>
        <v>03/04/2018</v>
      </c>
      <c r="K17" s="103"/>
      <c r="L17" s="103"/>
      <c r="M17" s="105" t="s">
        <v>1052</v>
      </c>
      <c r="N17" s="103" t="s">
        <v>416</v>
      </c>
      <c r="O17" s="103" t="s">
        <v>995</v>
      </c>
    </row>
    <row r="18" spans="2:15" ht="72.75" thickTop="1" thickBot="1" x14ac:dyDescent="0.3">
      <c r="B18" s="100">
        <v>523</v>
      </c>
      <c r="C18" s="101" t="s">
        <v>1053</v>
      </c>
      <c r="D18" s="101" t="s">
        <v>1047</v>
      </c>
      <c r="E18" s="101" t="s">
        <v>1048</v>
      </c>
      <c r="F18" s="101" t="s">
        <v>1049</v>
      </c>
      <c r="G18" s="101" t="s">
        <v>1050</v>
      </c>
      <c r="H18" s="101" t="s">
        <v>1051</v>
      </c>
      <c r="I18" s="102" t="str">
        <f t="shared" si="0"/>
        <v xml:space="preserve">395,493.12 </v>
      </c>
      <c r="J18" s="103" t="str">
        <f t="shared" si="1"/>
        <v>04/04/2018</v>
      </c>
      <c r="K18" s="103"/>
      <c r="L18" s="103"/>
      <c r="M18" s="104" t="s">
        <v>1054</v>
      </c>
      <c r="N18" s="101" t="s">
        <v>416</v>
      </c>
      <c r="O18" s="101" t="s">
        <v>995</v>
      </c>
    </row>
    <row r="19" spans="2:15" ht="72.75" thickTop="1" thickBot="1" x14ac:dyDescent="0.3">
      <c r="B19" s="100">
        <v>524</v>
      </c>
      <c r="C19" s="103" t="s">
        <v>1055</v>
      </c>
      <c r="D19" s="103" t="s">
        <v>1047</v>
      </c>
      <c r="E19" s="103" t="s">
        <v>1048</v>
      </c>
      <c r="F19" s="103" t="s">
        <v>1049</v>
      </c>
      <c r="G19" s="103" t="s">
        <v>1050</v>
      </c>
      <c r="H19" s="103" t="s">
        <v>1051</v>
      </c>
      <c r="I19" s="102" t="str">
        <f t="shared" si="0"/>
        <v xml:space="preserve">395,493.12 </v>
      </c>
      <c r="J19" s="103" t="str">
        <f t="shared" si="1"/>
        <v>04/04/2018</v>
      </c>
      <c r="K19" s="103"/>
      <c r="L19" s="103"/>
      <c r="M19" s="105" t="s">
        <v>1056</v>
      </c>
      <c r="N19" s="103" t="s">
        <v>416</v>
      </c>
      <c r="O19" s="103" t="s">
        <v>995</v>
      </c>
    </row>
    <row r="20" spans="2:15" ht="72.75" thickTop="1" thickBot="1" x14ac:dyDescent="0.3">
      <c r="B20" s="100">
        <v>525</v>
      </c>
      <c r="C20" s="101" t="s">
        <v>1057</v>
      </c>
      <c r="D20" s="101" t="s">
        <v>1047</v>
      </c>
      <c r="E20" s="101" t="s">
        <v>1048</v>
      </c>
      <c r="F20" s="101" t="s">
        <v>1049</v>
      </c>
      <c r="G20" s="101" t="s">
        <v>1050</v>
      </c>
      <c r="H20" s="101" t="s">
        <v>1051</v>
      </c>
      <c r="I20" s="102" t="str">
        <f t="shared" si="0"/>
        <v xml:space="preserve">395,493.12 </v>
      </c>
      <c r="J20" s="103" t="str">
        <f t="shared" si="1"/>
        <v>04/04/2018</v>
      </c>
      <c r="K20" s="103"/>
      <c r="L20" s="103"/>
      <c r="M20" s="104" t="s">
        <v>1058</v>
      </c>
      <c r="N20" s="101" t="s">
        <v>416</v>
      </c>
      <c r="O20" s="101" t="s">
        <v>995</v>
      </c>
    </row>
    <row r="21" spans="2:15" ht="72.75" thickTop="1" thickBot="1" x14ac:dyDescent="0.3">
      <c r="B21" s="100">
        <v>526</v>
      </c>
      <c r="C21" s="103" t="s">
        <v>1059</v>
      </c>
      <c r="D21" s="103" t="s">
        <v>1047</v>
      </c>
      <c r="E21" s="103" t="s">
        <v>1048</v>
      </c>
      <c r="F21" s="103" t="s">
        <v>1049</v>
      </c>
      <c r="G21" s="103" t="s">
        <v>1050</v>
      </c>
      <c r="H21" s="103" t="s">
        <v>1051</v>
      </c>
      <c r="I21" s="102" t="str">
        <f t="shared" si="0"/>
        <v xml:space="preserve">395,493.12 </v>
      </c>
      <c r="J21" s="103" t="str">
        <f t="shared" si="1"/>
        <v>04/04/2018</v>
      </c>
      <c r="K21" s="103"/>
      <c r="L21" s="103"/>
      <c r="M21" s="105" t="s">
        <v>1060</v>
      </c>
      <c r="N21" s="103" t="s">
        <v>416</v>
      </c>
      <c r="O21" s="103" t="s">
        <v>995</v>
      </c>
    </row>
    <row r="22" spans="2:15" ht="72.75" thickTop="1" thickBot="1" x14ac:dyDescent="0.3">
      <c r="B22" s="100">
        <v>527</v>
      </c>
      <c r="C22" s="101" t="s">
        <v>1061</v>
      </c>
      <c r="D22" s="101" t="s">
        <v>1047</v>
      </c>
      <c r="E22" s="101" t="s">
        <v>1048</v>
      </c>
      <c r="F22" s="101" t="s">
        <v>1049</v>
      </c>
      <c r="G22" s="101" t="s">
        <v>1050</v>
      </c>
      <c r="H22" s="101" t="s">
        <v>1051</v>
      </c>
      <c r="I22" s="102" t="str">
        <f t="shared" si="0"/>
        <v xml:space="preserve">395,493.12 </v>
      </c>
      <c r="J22" s="103" t="str">
        <f t="shared" si="1"/>
        <v>04/04/2018</v>
      </c>
      <c r="K22" s="103"/>
      <c r="L22" s="103"/>
      <c r="M22" s="104" t="s">
        <v>1062</v>
      </c>
      <c r="N22" s="101" t="s">
        <v>1015</v>
      </c>
      <c r="O22" s="101" t="s">
        <v>1009</v>
      </c>
    </row>
    <row r="23" spans="2:15" ht="49.5" thickTop="1" thickBot="1" x14ac:dyDescent="0.3">
      <c r="B23" s="100">
        <v>528</v>
      </c>
      <c r="C23" s="103" t="s">
        <v>1063</v>
      </c>
      <c r="D23" s="103" t="s">
        <v>787</v>
      </c>
      <c r="E23" s="103" t="s">
        <v>1064</v>
      </c>
      <c r="F23" s="103" t="s">
        <v>739</v>
      </c>
      <c r="G23" s="103" t="s">
        <v>1065</v>
      </c>
      <c r="H23" s="103" t="s">
        <v>1066</v>
      </c>
      <c r="I23" s="102" t="str">
        <f t="shared" si="0"/>
        <v xml:space="preserve">6,860 </v>
      </c>
      <c r="J23" s="103" t="str">
        <f t="shared" si="1"/>
        <v>04/04/2018</v>
      </c>
      <c r="K23" s="103"/>
      <c r="L23" s="103"/>
      <c r="M23" s="105" t="s">
        <v>1067</v>
      </c>
      <c r="N23" s="103" t="s">
        <v>1008</v>
      </c>
      <c r="O23" s="103" t="s">
        <v>1009</v>
      </c>
    </row>
    <row r="24" spans="2:15" ht="49.5" thickTop="1" thickBot="1" x14ac:dyDescent="0.3">
      <c r="B24" s="100">
        <v>529</v>
      </c>
      <c r="C24" s="101" t="s">
        <v>1068</v>
      </c>
      <c r="D24" s="101" t="s">
        <v>760</v>
      </c>
      <c r="E24" s="101" t="s">
        <v>1018</v>
      </c>
      <c r="F24" s="101" t="s">
        <v>1069</v>
      </c>
      <c r="G24" s="101" t="s">
        <v>914</v>
      </c>
      <c r="H24" s="101" t="s">
        <v>1070</v>
      </c>
      <c r="I24" s="102" t="str">
        <f t="shared" si="0"/>
        <v xml:space="preserve">36,108 </v>
      </c>
      <c r="J24" s="103" t="str">
        <f t="shared" si="1"/>
        <v>04/04/2018</v>
      </c>
      <c r="K24" s="103"/>
      <c r="L24" s="103"/>
      <c r="M24" s="104" t="s">
        <v>1071</v>
      </c>
      <c r="N24" s="101" t="s">
        <v>1008</v>
      </c>
      <c r="O24" s="101" t="s">
        <v>1009</v>
      </c>
    </row>
    <row r="25" spans="2:15" ht="58.5" thickTop="1" thickBot="1" x14ac:dyDescent="0.3">
      <c r="B25" s="100">
        <v>530</v>
      </c>
      <c r="C25" s="103" t="s">
        <v>1072</v>
      </c>
      <c r="D25" s="103" t="s">
        <v>784</v>
      </c>
      <c r="E25" s="103" t="s">
        <v>1073</v>
      </c>
      <c r="F25" s="103" t="s">
        <v>757</v>
      </c>
      <c r="G25" s="103" t="s">
        <v>758</v>
      </c>
      <c r="H25" s="103" t="s">
        <v>1074</v>
      </c>
      <c r="I25" s="102" t="str">
        <f t="shared" si="0"/>
        <v xml:space="preserve">109,268 </v>
      </c>
      <c r="J25" s="103" t="str">
        <f t="shared" si="1"/>
        <v>04/04/2018</v>
      </c>
      <c r="K25" s="103"/>
      <c r="L25" s="103"/>
      <c r="M25" s="105" t="s">
        <v>1075</v>
      </c>
      <c r="N25" s="103" t="s">
        <v>1015</v>
      </c>
      <c r="O25" s="103" t="s">
        <v>1009</v>
      </c>
    </row>
    <row r="26" spans="2:15" ht="49.5" thickTop="1" thickBot="1" x14ac:dyDescent="0.3">
      <c r="B26" s="100">
        <v>531</v>
      </c>
      <c r="C26" s="101" t="s">
        <v>1076</v>
      </c>
      <c r="D26" s="101" t="s">
        <v>1077</v>
      </c>
      <c r="E26" s="101" t="s">
        <v>990</v>
      </c>
      <c r="F26" s="101" t="s">
        <v>752</v>
      </c>
      <c r="G26" s="101" t="s">
        <v>1078</v>
      </c>
      <c r="H26" s="101" t="s">
        <v>1079</v>
      </c>
      <c r="I26" s="102" t="str">
        <f t="shared" si="0"/>
        <v xml:space="preserve">56,989.33 </v>
      </c>
      <c r="J26" s="103" t="str">
        <f t="shared" si="1"/>
        <v>04/04/2018</v>
      </c>
      <c r="K26" s="103"/>
      <c r="L26" s="103"/>
      <c r="M26" s="104" t="s">
        <v>1080</v>
      </c>
      <c r="N26" s="101" t="s">
        <v>1015</v>
      </c>
      <c r="O26" s="101" t="s">
        <v>1009</v>
      </c>
    </row>
    <row r="27" spans="2:15" ht="49.5" thickTop="1" thickBot="1" x14ac:dyDescent="0.3">
      <c r="B27" s="100">
        <v>532</v>
      </c>
      <c r="C27" s="103" t="s">
        <v>1081</v>
      </c>
      <c r="D27" s="103" t="s">
        <v>763</v>
      </c>
      <c r="E27" s="103" t="s">
        <v>1082</v>
      </c>
      <c r="F27" s="103" t="s">
        <v>762</v>
      </c>
      <c r="G27" s="103" t="s">
        <v>764</v>
      </c>
      <c r="H27" s="103" t="s">
        <v>1083</v>
      </c>
      <c r="I27" s="102" t="str">
        <f t="shared" si="0"/>
        <v xml:space="preserve">13,115.7 </v>
      </c>
      <c r="J27" s="103" t="str">
        <f t="shared" si="1"/>
        <v>04/04/2018</v>
      </c>
      <c r="K27" s="103"/>
      <c r="L27" s="103"/>
      <c r="M27" s="105" t="s">
        <v>1084</v>
      </c>
      <c r="N27" s="103" t="s">
        <v>1015</v>
      </c>
      <c r="O27" s="103" t="s">
        <v>1009</v>
      </c>
    </row>
    <row r="28" spans="2:15" ht="49.5" thickTop="1" thickBot="1" x14ac:dyDescent="0.3">
      <c r="B28" s="100">
        <v>533</v>
      </c>
      <c r="C28" s="101" t="s">
        <v>1085</v>
      </c>
      <c r="D28" s="101" t="s">
        <v>1086</v>
      </c>
      <c r="E28" s="101" t="s">
        <v>1087</v>
      </c>
      <c r="F28" s="101" t="s">
        <v>749</v>
      </c>
      <c r="G28" s="101" t="s">
        <v>1088</v>
      </c>
      <c r="H28" s="101" t="s">
        <v>1089</v>
      </c>
      <c r="I28" s="102" t="str">
        <f t="shared" si="0"/>
        <v xml:space="preserve">36,135.99 </v>
      </c>
      <c r="J28" s="103" t="str">
        <f t="shared" si="1"/>
        <v>09/04/2018</v>
      </c>
      <c r="K28" s="103"/>
      <c r="L28" s="103"/>
      <c r="M28" s="104" t="s">
        <v>1090</v>
      </c>
      <c r="N28" s="101" t="s">
        <v>1015</v>
      </c>
      <c r="O28" s="101" t="s">
        <v>1009</v>
      </c>
    </row>
    <row r="29" spans="2:15" ht="58.5" thickTop="1" thickBot="1" x14ac:dyDescent="0.3">
      <c r="B29" s="100">
        <v>534</v>
      </c>
      <c r="C29" s="103" t="s">
        <v>1091</v>
      </c>
      <c r="D29" s="103" t="s">
        <v>1092</v>
      </c>
      <c r="E29" s="103" t="s">
        <v>990</v>
      </c>
      <c r="F29" s="103" t="s">
        <v>765</v>
      </c>
      <c r="G29" s="103" t="s">
        <v>1093</v>
      </c>
      <c r="H29" s="103" t="s">
        <v>1094</v>
      </c>
      <c r="I29" s="102" t="str">
        <f t="shared" si="0"/>
        <v xml:space="preserve">2,032.66 </v>
      </c>
      <c r="J29" s="103" t="str">
        <f t="shared" si="1"/>
        <v>09/04/2018</v>
      </c>
      <c r="K29" s="103"/>
      <c r="L29" s="103"/>
      <c r="M29" s="105" t="s">
        <v>1095</v>
      </c>
      <c r="N29" s="103" t="s">
        <v>1015</v>
      </c>
      <c r="O29" s="103" t="s">
        <v>1009</v>
      </c>
    </row>
    <row r="30" spans="2:15" ht="49.5" thickTop="1" thickBot="1" x14ac:dyDescent="0.3">
      <c r="B30" s="100">
        <v>535</v>
      </c>
      <c r="C30" s="101" t="s">
        <v>1096</v>
      </c>
      <c r="D30" s="101" t="s">
        <v>760</v>
      </c>
      <c r="E30" s="101" t="s">
        <v>1018</v>
      </c>
      <c r="F30" s="101" t="s">
        <v>759</v>
      </c>
      <c r="G30" s="101" t="s">
        <v>738</v>
      </c>
      <c r="H30" s="101" t="s">
        <v>1097</v>
      </c>
      <c r="I30" s="102" t="str">
        <f t="shared" si="0"/>
        <v xml:space="preserve">27,600 </v>
      </c>
      <c r="J30" s="103" t="str">
        <f t="shared" si="1"/>
        <v>09/04/2018</v>
      </c>
      <c r="K30" s="103"/>
      <c r="L30" s="103"/>
      <c r="M30" s="104" t="s">
        <v>1098</v>
      </c>
      <c r="N30" s="101" t="s">
        <v>416</v>
      </c>
      <c r="O30" s="101" t="s">
        <v>995</v>
      </c>
    </row>
    <row r="31" spans="2:15" ht="49.5" thickTop="1" thickBot="1" x14ac:dyDescent="0.3">
      <c r="B31" s="100">
        <v>536</v>
      </c>
      <c r="C31" s="103" t="s">
        <v>1099</v>
      </c>
      <c r="D31" s="103" t="s">
        <v>1100</v>
      </c>
      <c r="E31" s="103" t="s">
        <v>1003</v>
      </c>
      <c r="F31" s="103" t="s">
        <v>794</v>
      </c>
      <c r="G31" s="103" t="s">
        <v>795</v>
      </c>
      <c r="H31" s="103" t="s">
        <v>1101</v>
      </c>
      <c r="I31" s="102" t="str">
        <f t="shared" si="0"/>
        <v xml:space="preserve">112,100 </v>
      </c>
      <c r="J31" s="103" t="str">
        <f t="shared" si="1"/>
        <v>09/04/2018</v>
      </c>
      <c r="K31" s="103"/>
      <c r="L31" s="103"/>
      <c r="M31" s="105" t="s">
        <v>1102</v>
      </c>
      <c r="N31" s="103" t="s">
        <v>1015</v>
      </c>
      <c r="O31" s="103" t="s">
        <v>1009</v>
      </c>
    </row>
    <row r="32" spans="2:15" ht="49.5" thickTop="1" thickBot="1" x14ac:dyDescent="0.3">
      <c r="B32" s="100">
        <v>537</v>
      </c>
      <c r="C32" s="101" t="s">
        <v>1103</v>
      </c>
      <c r="D32" s="101" t="s">
        <v>760</v>
      </c>
      <c r="E32" s="101" t="s">
        <v>1018</v>
      </c>
      <c r="F32" s="101" t="s">
        <v>759</v>
      </c>
      <c r="G32" s="101" t="s">
        <v>738</v>
      </c>
      <c r="H32" s="101" t="s">
        <v>1104</v>
      </c>
      <c r="I32" s="102" t="str">
        <f t="shared" si="0"/>
        <v xml:space="preserve">32,568 </v>
      </c>
      <c r="J32" s="103" t="str">
        <f t="shared" si="1"/>
        <v>09/04/2018</v>
      </c>
      <c r="K32" s="103"/>
      <c r="L32" s="103"/>
      <c r="M32" s="104" t="s">
        <v>1105</v>
      </c>
      <c r="N32" s="101" t="s">
        <v>1008</v>
      </c>
      <c r="O32" s="101" t="s">
        <v>1009</v>
      </c>
    </row>
    <row r="33" spans="2:15" ht="49.5" thickTop="1" thickBot="1" x14ac:dyDescent="0.3">
      <c r="B33" s="100">
        <v>538</v>
      </c>
      <c r="C33" s="103" t="s">
        <v>1106</v>
      </c>
      <c r="D33" s="103" t="s">
        <v>775</v>
      </c>
      <c r="E33" s="103" t="s">
        <v>1107</v>
      </c>
      <c r="F33" s="103" t="s">
        <v>774</v>
      </c>
      <c r="G33" s="103" t="s">
        <v>776</v>
      </c>
      <c r="H33" s="103" t="s">
        <v>1108</v>
      </c>
      <c r="I33" s="102" t="str">
        <f t="shared" si="0"/>
        <v xml:space="preserve">30,444 </v>
      </c>
      <c r="J33" s="103" t="str">
        <f t="shared" si="1"/>
        <v>09/04/2018</v>
      </c>
      <c r="K33" s="103"/>
      <c r="L33" s="103"/>
      <c r="M33" s="105" t="s">
        <v>1109</v>
      </c>
      <c r="N33" s="103" t="s">
        <v>1008</v>
      </c>
      <c r="O33" s="103" t="s">
        <v>1009</v>
      </c>
    </row>
    <row r="34" spans="2:15" ht="49.5" thickTop="1" thickBot="1" x14ac:dyDescent="0.3">
      <c r="B34" s="100">
        <v>539</v>
      </c>
      <c r="C34" s="101" t="s">
        <v>1110</v>
      </c>
      <c r="D34" s="101" t="s">
        <v>1111</v>
      </c>
      <c r="E34" s="101" t="s">
        <v>1018</v>
      </c>
      <c r="F34" s="101" t="s">
        <v>753</v>
      </c>
      <c r="G34" s="101" t="s">
        <v>738</v>
      </c>
      <c r="H34" s="101" t="s">
        <v>1112</v>
      </c>
      <c r="I34" s="102" t="str">
        <f t="shared" si="0"/>
        <v xml:space="preserve">103,609.9 </v>
      </c>
      <c r="J34" s="103" t="str">
        <f t="shared" si="1"/>
        <v>09/04/2018</v>
      </c>
      <c r="K34" s="103"/>
      <c r="L34" s="103"/>
      <c r="M34" s="104" t="s">
        <v>1113</v>
      </c>
      <c r="N34" s="101" t="s">
        <v>1008</v>
      </c>
      <c r="O34" s="101" t="s">
        <v>1009</v>
      </c>
    </row>
    <row r="35" spans="2:15" ht="49.5" thickTop="1" thickBot="1" x14ac:dyDescent="0.3">
      <c r="B35" s="100">
        <v>540</v>
      </c>
      <c r="C35" s="103" t="s">
        <v>1114</v>
      </c>
      <c r="D35" s="103" t="s">
        <v>1115</v>
      </c>
      <c r="E35" s="103" t="s">
        <v>1018</v>
      </c>
      <c r="F35" s="103" t="s">
        <v>766</v>
      </c>
      <c r="G35" s="103" t="s">
        <v>729</v>
      </c>
      <c r="H35" s="103" t="s">
        <v>1116</v>
      </c>
      <c r="I35" s="102" t="str">
        <f t="shared" si="0"/>
        <v xml:space="preserve">3,000,000 </v>
      </c>
      <c r="J35" s="103" t="str">
        <f t="shared" si="1"/>
        <v>09/04/2018</v>
      </c>
      <c r="K35" s="103"/>
      <c r="L35" s="103"/>
      <c r="M35" s="105" t="s">
        <v>1117</v>
      </c>
      <c r="N35" s="103" t="s">
        <v>1008</v>
      </c>
      <c r="O35" s="103" t="s">
        <v>1009</v>
      </c>
    </row>
    <row r="36" spans="2:15" ht="58.5" thickTop="1" thickBot="1" x14ac:dyDescent="0.3">
      <c r="B36" s="100">
        <v>541</v>
      </c>
      <c r="C36" s="101" t="s">
        <v>1118</v>
      </c>
      <c r="D36" s="101" t="s">
        <v>741</v>
      </c>
      <c r="E36" s="101" t="s">
        <v>1018</v>
      </c>
      <c r="F36" s="101" t="s">
        <v>740</v>
      </c>
      <c r="G36" s="101" t="s">
        <v>742</v>
      </c>
      <c r="H36" s="101" t="s">
        <v>1119</v>
      </c>
      <c r="I36" s="102" t="str">
        <f t="shared" si="0"/>
        <v xml:space="preserve">44,705.59 </v>
      </c>
      <c r="J36" s="103" t="str">
        <f t="shared" si="1"/>
        <v>09/04/2018</v>
      </c>
      <c r="K36" s="103"/>
      <c r="L36" s="103"/>
      <c r="M36" s="104" t="s">
        <v>1120</v>
      </c>
      <c r="N36" s="101" t="s">
        <v>1015</v>
      </c>
      <c r="O36" s="101" t="s">
        <v>1009</v>
      </c>
    </row>
    <row r="37" spans="2:15" ht="72.75" thickTop="1" thickBot="1" x14ac:dyDescent="0.3">
      <c r="B37" s="100">
        <v>542</v>
      </c>
      <c r="C37" s="103" t="s">
        <v>1121</v>
      </c>
      <c r="D37" s="103" t="s">
        <v>1122</v>
      </c>
      <c r="E37" s="103" t="s">
        <v>1123</v>
      </c>
      <c r="F37" s="103" t="s">
        <v>777</v>
      </c>
      <c r="G37" s="103" t="s">
        <v>1124</v>
      </c>
      <c r="H37" s="103" t="s">
        <v>1125</v>
      </c>
      <c r="I37" s="102" t="str">
        <f t="shared" si="0"/>
        <v xml:space="preserve">28,013.2 </v>
      </c>
      <c r="J37" s="103" t="str">
        <f t="shared" si="1"/>
        <v>09/04/2018</v>
      </c>
      <c r="K37" s="103"/>
      <c r="L37" s="103"/>
      <c r="M37" s="105" t="s">
        <v>1126</v>
      </c>
      <c r="N37" s="103" t="s">
        <v>1127</v>
      </c>
      <c r="O37" s="103" t="s">
        <v>995</v>
      </c>
    </row>
    <row r="38" spans="2:15" ht="101.25" thickTop="1" thickBot="1" x14ac:dyDescent="0.3">
      <c r="B38" s="100">
        <v>543</v>
      </c>
      <c r="C38" s="101" t="s">
        <v>1128</v>
      </c>
      <c r="D38" s="101" t="s">
        <v>1129</v>
      </c>
      <c r="E38" s="101" t="s">
        <v>1043</v>
      </c>
      <c r="F38" s="101" t="s">
        <v>778</v>
      </c>
      <c r="G38" s="101" t="s">
        <v>779</v>
      </c>
      <c r="H38" s="101" t="s">
        <v>1130</v>
      </c>
      <c r="I38" s="102" t="str">
        <f t="shared" si="0"/>
        <v xml:space="preserve">1,673,240 </v>
      </c>
      <c r="J38" s="103" t="str">
        <f t="shared" si="1"/>
        <v>09/04/2018</v>
      </c>
      <c r="K38" s="103"/>
      <c r="L38" s="103"/>
      <c r="M38" s="104" t="s">
        <v>1131</v>
      </c>
      <c r="N38" s="101" t="s">
        <v>1127</v>
      </c>
      <c r="O38" s="101" t="s">
        <v>995</v>
      </c>
    </row>
    <row r="39" spans="2:15" ht="49.5" thickTop="1" thickBot="1" x14ac:dyDescent="0.3">
      <c r="B39" s="100">
        <v>544</v>
      </c>
      <c r="C39" s="103" t="s">
        <v>1132</v>
      </c>
      <c r="D39" s="103" t="s">
        <v>784</v>
      </c>
      <c r="E39" s="103" t="s">
        <v>990</v>
      </c>
      <c r="F39" s="103" t="s">
        <v>783</v>
      </c>
      <c r="G39" s="103" t="s">
        <v>785</v>
      </c>
      <c r="H39" s="103" t="s">
        <v>1133</v>
      </c>
      <c r="I39" s="102" t="str">
        <f t="shared" si="0"/>
        <v xml:space="preserve">92,881.34 </v>
      </c>
      <c r="J39" s="103" t="str">
        <f t="shared" si="1"/>
        <v>09/04/2018</v>
      </c>
      <c r="K39" s="103"/>
      <c r="L39" s="103"/>
      <c r="M39" s="105" t="s">
        <v>1134</v>
      </c>
      <c r="N39" s="103" t="s">
        <v>1015</v>
      </c>
      <c r="O39" s="103" t="s">
        <v>1009</v>
      </c>
    </row>
    <row r="40" spans="2:15" ht="49.5" thickTop="1" thickBot="1" x14ac:dyDescent="0.3">
      <c r="B40" s="100">
        <v>545</v>
      </c>
      <c r="C40" s="101" t="s">
        <v>1135</v>
      </c>
      <c r="D40" s="101" t="s">
        <v>768</v>
      </c>
      <c r="E40" s="101" t="s">
        <v>1136</v>
      </c>
      <c r="F40" s="101" t="s">
        <v>767</v>
      </c>
      <c r="G40" s="101" t="s">
        <v>769</v>
      </c>
      <c r="H40" s="101" t="s">
        <v>1137</v>
      </c>
      <c r="I40" s="102" t="str">
        <f t="shared" si="0"/>
        <v xml:space="preserve">6,550 </v>
      </c>
      <c r="J40" s="103" t="str">
        <f t="shared" si="1"/>
        <v>09/04/2018</v>
      </c>
      <c r="K40" s="103"/>
      <c r="L40" s="103"/>
      <c r="M40" s="104" t="s">
        <v>1138</v>
      </c>
      <c r="N40" s="101" t="s">
        <v>1008</v>
      </c>
      <c r="O40" s="101" t="s">
        <v>1009</v>
      </c>
    </row>
    <row r="41" spans="2:15" ht="72.75" thickTop="1" thickBot="1" x14ac:dyDescent="0.3">
      <c r="B41" s="100">
        <v>546</v>
      </c>
      <c r="C41" s="103" t="s">
        <v>1139</v>
      </c>
      <c r="D41" s="103" t="s">
        <v>1140</v>
      </c>
      <c r="E41" s="103" t="s">
        <v>1003</v>
      </c>
      <c r="F41" s="103" t="s">
        <v>1141</v>
      </c>
      <c r="G41" s="103" t="s">
        <v>1142</v>
      </c>
      <c r="H41" s="103" t="s">
        <v>1143</v>
      </c>
      <c r="I41" s="102" t="str">
        <f t="shared" si="0"/>
        <v xml:space="preserve">453,533 </v>
      </c>
      <c r="J41" s="103" t="str">
        <f t="shared" si="1"/>
        <v>09/04/2018</v>
      </c>
      <c r="K41" s="103"/>
      <c r="L41" s="103"/>
      <c r="M41" s="105" t="s">
        <v>1144</v>
      </c>
      <c r="N41" s="103" t="s">
        <v>1015</v>
      </c>
      <c r="O41" s="103" t="s">
        <v>1009</v>
      </c>
    </row>
    <row r="42" spans="2:15" ht="72.75" thickTop="1" thickBot="1" x14ac:dyDescent="0.3">
      <c r="B42" s="100">
        <v>547</v>
      </c>
      <c r="C42" s="101" t="s">
        <v>1145</v>
      </c>
      <c r="D42" s="101" t="s">
        <v>1146</v>
      </c>
      <c r="E42" s="101" t="s">
        <v>1003</v>
      </c>
      <c r="F42" s="101" t="s">
        <v>1141</v>
      </c>
      <c r="G42" s="101" t="s">
        <v>1142</v>
      </c>
      <c r="H42" s="101" t="s">
        <v>1147</v>
      </c>
      <c r="I42" s="102" t="str">
        <f t="shared" si="0"/>
        <v xml:space="preserve">283,672 </v>
      </c>
      <c r="J42" s="103" t="str">
        <f t="shared" si="1"/>
        <v>09/04/2018</v>
      </c>
      <c r="K42" s="103"/>
      <c r="L42" s="103"/>
      <c r="M42" s="104" t="s">
        <v>1148</v>
      </c>
      <c r="N42" s="101" t="s">
        <v>1015</v>
      </c>
      <c r="O42" s="101" t="s">
        <v>1009</v>
      </c>
    </row>
    <row r="43" spans="2:15" ht="87" thickTop="1" thickBot="1" x14ac:dyDescent="0.3">
      <c r="B43" s="100">
        <v>548</v>
      </c>
      <c r="C43" s="103" t="s">
        <v>1149</v>
      </c>
      <c r="D43" s="103" t="s">
        <v>1150</v>
      </c>
      <c r="E43" s="103" t="s">
        <v>1043</v>
      </c>
      <c r="F43" s="103" t="s">
        <v>797</v>
      </c>
      <c r="G43" s="103" t="s">
        <v>798</v>
      </c>
      <c r="H43" s="103" t="s">
        <v>1151</v>
      </c>
      <c r="I43" s="102" t="str">
        <f t="shared" si="0"/>
        <v xml:space="preserve">14,574.45 </v>
      </c>
      <c r="J43" s="103" t="str">
        <f t="shared" si="1"/>
        <v>09/04/2018</v>
      </c>
      <c r="K43" s="103"/>
      <c r="L43" s="103"/>
      <c r="M43" s="105" t="s">
        <v>1152</v>
      </c>
      <c r="N43" s="103" t="s">
        <v>1015</v>
      </c>
      <c r="O43" s="103" t="s">
        <v>1009</v>
      </c>
    </row>
    <row r="44" spans="2:15" ht="49.5" thickTop="1" thickBot="1" x14ac:dyDescent="0.3">
      <c r="B44" s="100">
        <v>549</v>
      </c>
      <c r="C44" s="101" t="s">
        <v>1153</v>
      </c>
      <c r="D44" s="101" t="s">
        <v>237</v>
      </c>
      <c r="E44" s="101" t="s">
        <v>1018</v>
      </c>
      <c r="F44" s="101" t="s">
        <v>755</v>
      </c>
      <c r="G44" s="101" t="s">
        <v>756</v>
      </c>
      <c r="H44" s="101" t="s">
        <v>1154</v>
      </c>
      <c r="I44" s="102" t="str">
        <f t="shared" si="0"/>
        <v xml:space="preserve">71,661.99 </v>
      </c>
      <c r="J44" s="103" t="str">
        <f t="shared" si="1"/>
        <v>09/04/2018</v>
      </c>
      <c r="K44" s="103"/>
      <c r="L44" s="103"/>
      <c r="M44" s="104" t="s">
        <v>1155</v>
      </c>
      <c r="N44" s="101" t="s">
        <v>1015</v>
      </c>
      <c r="O44" s="101" t="s">
        <v>1009</v>
      </c>
    </row>
    <row r="45" spans="2:15" ht="49.5" thickTop="1" thickBot="1" x14ac:dyDescent="0.3">
      <c r="B45" s="100">
        <v>550</v>
      </c>
      <c r="C45" s="103" t="s">
        <v>1156</v>
      </c>
      <c r="D45" s="103" t="s">
        <v>751</v>
      </c>
      <c r="E45" s="103" t="s">
        <v>1157</v>
      </c>
      <c r="F45" s="103" t="s">
        <v>750</v>
      </c>
      <c r="G45" s="103" t="s">
        <v>1158</v>
      </c>
      <c r="H45" s="103" t="s">
        <v>1159</v>
      </c>
      <c r="I45" s="102" t="str">
        <f t="shared" si="0"/>
        <v xml:space="preserve">37,995 </v>
      </c>
      <c r="J45" s="103" t="str">
        <f t="shared" si="1"/>
        <v>09/04/2018</v>
      </c>
      <c r="K45" s="103"/>
      <c r="L45" s="103"/>
      <c r="M45" s="105" t="s">
        <v>1160</v>
      </c>
      <c r="N45" s="103" t="s">
        <v>416</v>
      </c>
      <c r="O45" s="103" t="s">
        <v>995</v>
      </c>
    </row>
    <row r="46" spans="2:15" ht="49.5" thickTop="1" thickBot="1" x14ac:dyDescent="0.3">
      <c r="B46" s="100">
        <v>551</v>
      </c>
      <c r="C46" s="101" t="s">
        <v>1161</v>
      </c>
      <c r="D46" s="101" t="s">
        <v>751</v>
      </c>
      <c r="E46" s="101" t="s">
        <v>1157</v>
      </c>
      <c r="F46" s="101" t="s">
        <v>750</v>
      </c>
      <c r="G46" s="101" t="s">
        <v>1158</v>
      </c>
      <c r="H46" s="101" t="s">
        <v>1159</v>
      </c>
      <c r="I46" s="102" t="str">
        <f t="shared" si="0"/>
        <v xml:space="preserve">37,995 </v>
      </c>
      <c r="J46" s="103" t="str">
        <f t="shared" si="1"/>
        <v>09/04/2018</v>
      </c>
      <c r="K46" s="103"/>
      <c r="L46" s="103"/>
      <c r="M46" s="104" t="s">
        <v>1162</v>
      </c>
      <c r="N46" s="101" t="s">
        <v>1015</v>
      </c>
      <c r="O46" s="101" t="s">
        <v>1009</v>
      </c>
    </row>
    <row r="47" spans="2:15" ht="49.5" thickTop="1" thickBot="1" x14ac:dyDescent="0.3">
      <c r="B47" s="100">
        <v>552</v>
      </c>
      <c r="C47" s="103" t="s">
        <v>1163</v>
      </c>
      <c r="D47" s="103" t="s">
        <v>237</v>
      </c>
      <c r="E47" s="103" t="s">
        <v>1018</v>
      </c>
      <c r="F47" s="103" t="s">
        <v>761</v>
      </c>
      <c r="G47" s="103" t="s">
        <v>756</v>
      </c>
      <c r="H47" s="103" t="s">
        <v>1164</v>
      </c>
      <c r="I47" s="102" t="str">
        <f t="shared" si="0"/>
        <v xml:space="preserve">87,427.29 </v>
      </c>
      <c r="J47" s="103" t="str">
        <f t="shared" si="1"/>
        <v>09/04/2018</v>
      </c>
      <c r="K47" s="103"/>
      <c r="L47" s="103"/>
      <c r="M47" s="105" t="s">
        <v>1165</v>
      </c>
      <c r="N47" s="103" t="s">
        <v>1015</v>
      </c>
      <c r="O47" s="103" t="s">
        <v>1009</v>
      </c>
    </row>
    <row r="48" spans="2:15" ht="49.5" thickTop="1" thickBot="1" x14ac:dyDescent="0.3">
      <c r="B48" s="100">
        <v>553</v>
      </c>
      <c r="C48" s="101" t="s">
        <v>1166</v>
      </c>
      <c r="D48" s="101" t="s">
        <v>787</v>
      </c>
      <c r="E48" s="101" t="s">
        <v>1087</v>
      </c>
      <c r="F48" s="101" t="s">
        <v>786</v>
      </c>
      <c r="G48" s="101" t="s">
        <v>788</v>
      </c>
      <c r="H48" s="101" t="s">
        <v>1167</v>
      </c>
      <c r="I48" s="102" t="str">
        <f t="shared" si="0"/>
        <v xml:space="preserve">363,000 </v>
      </c>
      <c r="J48" s="103" t="str">
        <f t="shared" si="1"/>
        <v>09/04/2018</v>
      </c>
      <c r="K48" s="103"/>
      <c r="L48" s="103"/>
      <c r="M48" s="104" t="s">
        <v>1168</v>
      </c>
      <c r="N48" s="101" t="s">
        <v>1008</v>
      </c>
      <c r="O48" s="101" t="s">
        <v>1009</v>
      </c>
    </row>
    <row r="49" spans="2:15" ht="87" thickTop="1" thickBot="1" x14ac:dyDescent="0.3">
      <c r="B49" s="100">
        <v>554</v>
      </c>
      <c r="C49" s="103" t="s">
        <v>1169</v>
      </c>
      <c r="D49" s="103" t="s">
        <v>1170</v>
      </c>
      <c r="E49" s="103" t="s">
        <v>1171</v>
      </c>
      <c r="F49" s="103" t="s">
        <v>754</v>
      </c>
      <c r="G49" s="103" t="s">
        <v>1172</v>
      </c>
      <c r="H49" s="103" t="s">
        <v>1173</v>
      </c>
      <c r="I49" s="102" t="str">
        <f t="shared" si="0"/>
        <v xml:space="preserve">45,742.53 </v>
      </c>
      <c r="J49" s="103" t="str">
        <f t="shared" si="1"/>
        <v>09/04/2018</v>
      </c>
      <c r="K49" s="103"/>
      <c r="L49" s="103"/>
      <c r="M49" s="105" t="s">
        <v>1174</v>
      </c>
      <c r="N49" s="103" t="s">
        <v>1015</v>
      </c>
      <c r="O49" s="103" t="s">
        <v>1009</v>
      </c>
    </row>
    <row r="50" spans="2:15" ht="72.75" thickTop="1" thickBot="1" x14ac:dyDescent="0.3">
      <c r="B50" s="100">
        <v>555</v>
      </c>
      <c r="C50" s="101" t="s">
        <v>1175</v>
      </c>
      <c r="D50" s="101" t="s">
        <v>1176</v>
      </c>
      <c r="E50" s="101" t="s">
        <v>1038</v>
      </c>
      <c r="F50" s="101" t="s">
        <v>799</v>
      </c>
      <c r="G50" s="101" t="s">
        <v>800</v>
      </c>
      <c r="H50" s="101" t="s">
        <v>1177</v>
      </c>
      <c r="I50" s="102" t="str">
        <f t="shared" si="0"/>
        <v xml:space="preserve">41,300 </v>
      </c>
      <c r="J50" s="103" t="str">
        <f t="shared" si="1"/>
        <v>09/04/2018</v>
      </c>
      <c r="K50" s="103"/>
      <c r="L50" s="103"/>
      <c r="M50" s="104" t="s">
        <v>1178</v>
      </c>
      <c r="N50" s="101" t="s">
        <v>1015</v>
      </c>
      <c r="O50" s="101" t="s">
        <v>1009</v>
      </c>
    </row>
    <row r="51" spans="2:15" ht="49.5" thickTop="1" thickBot="1" x14ac:dyDescent="0.3">
      <c r="B51" s="100">
        <v>556</v>
      </c>
      <c r="C51" s="103" t="s">
        <v>1179</v>
      </c>
      <c r="D51" s="103" t="s">
        <v>718</v>
      </c>
      <c r="E51" s="103" t="s">
        <v>990</v>
      </c>
      <c r="F51" s="103" t="s">
        <v>717</v>
      </c>
      <c r="G51" s="103" t="s">
        <v>719</v>
      </c>
      <c r="H51" s="103" t="s">
        <v>1180</v>
      </c>
      <c r="I51" s="102" t="str">
        <f t="shared" si="0"/>
        <v xml:space="preserve">49,539.94 </v>
      </c>
      <c r="J51" s="103" t="str">
        <f t="shared" si="1"/>
        <v>09/04/2018</v>
      </c>
      <c r="K51" s="103"/>
      <c r="L51" s="103"/>
      <c r="M51" s="105" t="s">
        <v>1181</v>
      </c>
      <c r="N51" s="103" t="s">
        <v>1015</v>
      </c>
      <c r="O51" s="103" t="s">
        <v>1009</v>
      </c>
    </row>
    <row r="52" spans="2:15" ht="58.5" thickTop="1" thickBot="1" x14ac:dyDescent="0.3">
      <c r="B52" s="100">
        <v>557</v>
      </c>
      <c r="C52" s="101" t="s">
        <v>1182</v>
      </c>
      <c r="D52" s="101" t="s">
        <v>1183</v>
      </c>
      <c r="E52" s="101" t="s">
        <v>990</v>
      </c>
      <c r="F52" s="101" t="s">
        <v>1184</v>
      </c>
      <c r="G52" s="101" t="s">
        <v>1185</v>
      </c>
      <c r="H52" s="101" t="s">
        <v>1186</v>
      </c>
      <c r="I52" s="102" t="str">
        <f t="shared" si="0"/>
        <v xml:space="preserve">129,800 </v>
      </c>
      <c r="J52" s="103" t="str">
        <f t="shared" si="1"/>
        <v>10/04/2018</v>
      </c>
      <c r="K52" s="103"/>
      <c r="L52" s="103"/>
      <c r="M52" s="104" t="s">
        <v>1187</v>
      </c>
      <c r="N52" s="101" t="s">
        <v>416</v>
      </c>
      <c r="O52" s="101" t="s">
        <v>995</v>
      </c>
    </row>
    <row r="53" spans="2:15" ht="58.5" thickTop="1" thickBot="1" x14ac:dyDescent="0.3">
      <c r="B53" s="100">
        <v>558</v>
      </c>
      <c r="C53" s="103" t="s">
        <v>1188</v>
      </c>
      <c r="D53" s="103" t="s">
        <v>1189</v>
      </c>
      <c r="E53" s="103" t="s">
        <v>990</v>
      </c>
      <c r="F53" s="103" t="s">
        <v>1184</v>
      </c>
      <c r="G53" s="103" t="s">
        <v>1185</v>
      </c>
      <c r="H53" s="103" t="s">
        <v>1190</v>
      </c>
      <c r="I53" s="102" t="str">
        <f t="shared" si="0"/>
        <v xml:space="preserve">117,699.1 </v>
      </c>
      <c r="J53" s="103" t="str">
        <f t="shared" si="1"/>
        <v>10/04/2018</v>
      </c>
      <c r="K53" s="103"/>
      <c r="L53" s="103"/>
      <c r="M53" s="105" t="s">
        <v>1191</v>
      </c>
      <c r="N53" s="103" t="s">
        <v>416</v>
      </c>
      <c r="O53" s="103" t="s">
        <v>995</v>
      </c>
    </row>
    <row r="54" spans="2:15" ht="115.5" thickTop="1" thickBot="1" x14ac:dyDescent="0.3">
      <c r="B54" s="100">
        <v>559</v>
      </c>
      <c r="C54" s="101" t="s">
        <v>1192</v>
      </c>
      <c r="D54" s="101" t="s">
        <v>1193</v>
      </c>
      <c r="E54" s="101" t="s">
        <v>1043</v>
      </c>
      <c r="F54" s="101" t="s">
        <v>1194</v>
      </c>
      <c r="G54" s="101" t="s">
        <v>1195</v>
      </c>
      <c r="H54" s="101" t="s">
        <v>1196</v>
      </c>
      <c r="I54" s="102" t="str">
        <f t="shared" si="0"/>
        <v xml:space="preserve">103,691.66 </v>
      </c>
      <c r="J54" s="103" t="str">
        <f t="shared" si="1"/>
        <v>10/04/2018</v>
      </c>
      <c r="K54" s="103"/>
      <c r="L54" s="103"/>
      <c r="M54" s="104" t="s">
        <v>1197</v>
      </c>
      <c r="N54" s="101" t="s">
        <v>1015</v>
      </c>
      <c r="O54" s="101" t="s">
        <v>1009</v>
      </c>
    </row>
    <row r="55" spans="2:15" ht="58.5" thickTop="1" thickBot="1" x14ac:dyDescent="0.3">
      <c r="B55" s="100">
        <v>560</v>
      </c>
      <c r="C55" s="103" t="s">
        <v>1198</v>
      </c>
      <c r="D55" s="103" t="s">
        <v>1189</v>
      </c>
      <c r="E55" s="103" t="s">
        <v>990</v>
      </c>
      <c r="F55" s="103" t="s">
        <v>1184</v>
      </c>
      <c r="G55" s="103" t="s">
        <v>1185</v>
      </c>
      <c r="H55" s="103" t="s">
        <v>1199</v>
      </c>
      <c r="I55" s="102" t="str">
        <f t="shared" si="0"/>
        <v xml:space="preserve">161,205.7 </v>
      </c>
      <c r="J55" s="103" t="str">
        <f t="shared" si="1"/>
        <v>10/04/2018</v>
      </c>
      <c r="K55" s="103"/>
      <c r="L55" s="103"/>
      <c r="M55" s="105" t="s">
        <v>1200</v>
      </c>
      <c r="N55" s="103" t="s">
        <v>416</v>
      </c>
      <c r="O55" s="103" t="s">
        <v>995</v>
      </c>
    </row>
    <row r="56" spans="2:15" ht="58.5" thickTop="1" thickBot="1" x14ac:dyDescent="0.3">
      <c r="B56" s="100">
        <v>561</v>
      </c>
      <c r="C56" s="101" t="s">
        <v>1201</v>
      </c>
      <c r="D56" s="101" t="s">
        <v>1189</v>
      </c>
      <c r="E56" s="101" t="s">
        <v>990</v>
      </c>
      <c r="F56" s="101" t="s">
        <v>1184</v>
      </c>
      <c r="G56" s="101" t="s">
        <v>1185</v>
      </c>
      <c r="H56" s="101" t="s">
        <v>1199</v>
      </c>
      <c r="I56" s="102" t="str">
        <f t="shared" si="0"/>
        <v xml:space="preserve">161,205.7 </v>
      </c>
      <c r="J56" s="103" t="str">
        <f t="shared" si="1"/>
        <v>10/04/2018</v>
      </c>
      <c r="K56" s="103"/>
      <c r="L56" s="103"/>
      <c r="M56" s="104" t="s">
        <v>1202</v>
      </c>
      <c r="N56" s="101" t="s">
        <v>416</v>
      </c>
      <c r="O56" s="101" t="s">
        <v>995</v>
      </c>
    </row>
    <row r="57" spans="2:15" ht="58.5" thickTop="1" thickBot="1" x14ac:dyDescent="0.3">
      <c r="B57" s="100">
        <v>562</v>
      </c>
      <c r="C57" s="103" t="s">
        <v>1203</v>
      </c>
      <c r="D57" s="103" t="s">
        <v>1189</v>
      </c>
      <c r="E57" s="103" t="s">
        <v>990</v>
      </c>
      <c r="F57" s="103" t="s">
        <v>1184</v>
      </c>
      <c r="G57" s="103" t="s">
        <v>1185</v>
      </c>
      <c r="H57" s="103" t="s">
        <v>1199</v>
      </c>
      <c r="I57" s="102" t="str">
        <f t="shared" si="0"/>
        <v xml:space="preserve">161,205.7 </v>
      </c>
      <c r="J57" s="103" t="str">
        <f t="shared" si="1"/>
        <v>10/04/2018</v>
      </c>
      <c r="K57" s="103"/>
      <c r="L57" s="103"/>
      <c r="M57" s="105" t="s">
        <v>1204</v>
      </c>
      <c r="N57" s="103" t="s">
        <v>416</v>
      </c>
      <c r="O57" s="103" t="s">
        <v>995</v>
      </c>
    </row>
    <row r="58" spans="2:15" ht="49.5" thickTop="1" thickBot="1" x14ac:dyDescent="0.3">
      <c r="B58" s="100">
        <v>563</v>
      </c>
      <c r="C58" s="101" t="s">
        <v>1205</v>
      </c>
      <c r="D58" s="101" t="s">
        <v>760</v>
      </c>
      <c r="E58" s="101" t="s">
        <v>1018</v>
      </c>
      <c r="F58" s="101" t="s">
        <v>737</v>
      </c>
      <c r="G58" s="101" t="s">
        <v>738</v>
      </c>
      <c r="H58" s="101" t="s">
        <v>1206</v>
      </c>
      <c r="I58" s="102" t="str">
        <f t="shared" si="0"/>
        <v xml:space="preserve">164,433 </v>
      </c>
      <c r="J58" s="103" t="str">
        <f t="shared" si="1"/>
        <v>10/04/2018</v>
      </c>
      <c r="K58" s="103"/>
      <c r="L58" s="103"/>
      <c r="M58" s="104" t="s">
        <v>1207</v>
      </c>
      <c r="N58" s="101" t="s">
        <v>1008</v>
      </c>
      <c r="O58" s="101" t="s">
        <v>1009</v>
      </c>
    </row>
    <row r="59" spans="2:15" ht="58.5" thickTop="1" thickBot="1" x14ac:dyDescent="0.3">
      <c r="B59" s="100">
        <v>564</v>
      </c>
      <c r="C59" s="103" t="s">
        <v>1208</v>
      </c>
      <c r="D59" s="103" t="s">
        <v>784</v>
      </c>
      <c r="E59" s="103" t="s">
        <v>1064</v>
      </c>
      <c r="F59" s="103" t="s">
        <v>789</v>
      </c>
      <c r="G59" s="103" t="s">
        <v>790</v>
      </c>
      <c r="H59" s="103" t="s">
        <v>1209</v>
      </c>
      <c r="I59" s="102" t="str">
        <f t="shared" si="0"/>
        <v xml:space="preserve">25,676.8 </v>
      </c>
      <c r="J59" s="103" t="str">
        <f t="shared" si="1"/>
        <v>10/04/2018</v>
      </c>
      <c r="K59" s="103"/>
      <c r="L59" s="103"/>
      <c r="M59" s="105" t="s">
        <v>1210</v>
      </c>
      <c r="N59" s="103" t="s">
        <v>1015</v>
      </c>
      <c r="O59" s="103" t="s">
        <v>1009</v>
      </c>
    </row>
    <row r="60" spans="2:15" ht="58.5" thickTop="1" thickBot="1" x14ac:dyDescent="0.3">
      <c r="B60" s="100">
        <v>565</v>
      </c>
      <c r="C60" s="101" t="s">
        <v>1211</v>
      </c>
      <c r="D60" s="101" t="s">
        <v>1189</v>
      </c>
      <c r="E60" s="101" t="s">
        <v>990</v>
      </c>
      <c r="F60" s="101" t="s">
        <v>1184</v>
      </c>
      <c r="G60" s="101" t="s">
        <v>1185</v>
      </c>
      <c r="H60" s="101" t="s">
        <v>1199</v>
      </c>
      <c r="I60" s="102" t="str">
        <f t="shared" si="0"/>
        <v xml:space="preserve">161,205.7 </v>
      </c>
      <c r="J60" s="103" t="str">
        <f t="shared" si="1"/>
        <v>10/04/2018</v>
      </c>
      <c r="K60" s="103"/>
      <c r="L60" s="103"/>
      <c r="M60" s="104" t="s">
        <v>1212</v>
      </c>
      <c r="N60" s="101" t="s">
        <v>416</v>
      </c>
      <c r="O60" s="101" t="s">
        <v>995</v>
      </c>
    </row>
    <row r="61" spans="2:15" ht="16.5" thickTop="1" thickBot="1" x14ac:dyDescent="0.3">
      <c r="B61" s="100">
        <v>566</v>
      </c>
      <c r="C61" s="101" t="s">
        <v>1213</v>
      </c>
      <c r="D61" s="101"/>
      <c r="E61" s="101"/>
      <c r="F61" s="101"/>
      <c r="G61" s="101"/>
      <c r="H61" s="101"/>
      <c r="I61" s="102" t="e">
        <f t="shared" si="0"/>
        <v>#VALUE!</v>
      </c>
      <c r="J61" s="103" t="str">
        <f t="shared" si="1"/>
        <v/>
      </c>
      <c r="K61" s="103"/>
      <c r="L61" s="103"/>
      <c r="M61" s="104"/>
      <c r="N61" s="101"/>
      <c r="O61" s="101"/>
    </row>
    <row r="62" spans="2:15" ht="58.5" thickTop="1" thickBot="1" x14ac:dyDescent="0.3">
      <c r="B62" s="100">
        <v>567</v>
      </c>
      <c r="C62" s="103" t="s">
        <v>1214</v>
      </c>
      <c r="D62" s="103" t="s">
        <v>1092</v>
      </c>
      <c r="E62" s="103" t="s">
        <v>990</v>
      </c>
      <c r="F62" s="103" t="s">
        <v>1215</v>
      </c>
      <c r="G62" s="103" t="s">
        <v>1216</v>
      </c>
      <c r="H62" s="103" t="s">
        <v>1217</v>
      </c>
      <c r="I62" s="102" t="str">
        <f t="shared" si="0"/>
        <v xml:space="preserve">94,416.35 </v>
      </c>
      <c r="J62" s="103" t="str">
        <f t="shared" si="1"/>
        <v>10/04/2018</v>
      </c>
      <c r="K62" s="103"/>
      <c r="L62" s="103"/>
      <c r="M62" s="105" t="s">
        <v>1218</v>
      </c>
      <c r="N62" s="103" t="s">
        <v>1127</v>
      </c>
      <c r="O62" s="103" t="s">
        <v>995</v>
      </c>
    </row>
    <row r="63" spans="2:15" ht="58.5" thickTop="1" thickBot="1" x14ac:dyDescent="0.3">
      <c r="B63" s="100">
        <v>568</v>
      </c>
      <c r="C63" s="101" t="s">
        <v>1219</v>
      </c>
      <c r="D63" s="101" t="s">
        <v>1220</v>
      </c>
      <c r="E63" s="101" t="s">
        <v>990</v>
      </c>
      <c r="F63" s="101" t="s">
        <v>1215</v>
      </c>
      <c r="G63" s="101" t="s">
        <v>1216</v>
      </c>
      <c r="H63" s="101" t="s">
        <v>1221</v>
      </c>
      <c r="I63" s="102" t="str">
        <f t="shared" si="0"/>
        <v xml:space="preserve">97,755.92 </v>
      </c>
      <c r="J63" s="103" t="str">
        <f t="shared" si="1"/>
        <v>10/04/2018</v>
      </c>
      <c r="K63" s="103"/>
      <c r="L63" s="103"/>
      <c r="M63" s="104" t="s">
        <v>1222</v>
      </c>
      <c r="N63" s="101" t="s">
        <v>1015</v>
      </c>
      <c r="O63" s="101" t="s">
        <v>1009</v>
      </c>
    </row>
    <row r="64" spans="2:15" ht="58.5" thickTop="1" thickBot="1" x14ac:dyDescent="0.3">
      <c r="B64" s="100">
        <v>569</v>
      </c>
      <c r="C64" s="103" t="s">
        <v>1223</v>
      </c>
      <c r="D64" s="103" t="s">
        <v>1224</v>
      </c>
      <c r="E64" s="103" t="s">
        <v>990</v>
      </c>
      <c r="F64" s="103" t="s">
        <v>1215</v>
      </c>
      <c r="G64" s="103" t="s">
        <v>1216</v>
      </c>
      <c r="H64" s="103" t="s">
        <v>1039</v>
      </c>
      <c r="I64" s="102" t="str">
        <f t="shared" si="0"/>
        <v xml:space="preserve">40,120 </v>
      </c>
      <c r="J64" s="103" t="str">
        <f t="shared" si="1"/>
        <v>10/04/2018</v>
      </c>
      <c r="K64" s="103"/>
      <c r="L64" s="103"/>
      <c r="M64" s="105" t="s">
        <v>1225</v>
      </c>
      <c r="N64" s="103" t="s">
        <v>1015</v>
      </c>
      <c r="O64" s="103" t="s">
        <v>1009</v>
      </c>
    </row>
    <row r="65" spans="2:15" ht="58.5" thickTop="1" thickBot="1" x14ac:dyDescent="0.3">
      <c r="B65" s="100">
        <v>570</v>
      </c>
      <c r="C65" s="101" t="s">
        <v>1226</v>
      </c>
      <c r="D65" s="101" t="s">
        <v>1189</v>
      </c>
      <c r="E65" s="101" t="s">
        <v>990</v>
      </c>
      <c r="F65" s="101" t="s">
        <v>1184</v>
      </c>
      <c r="G65" s="101" t="s">
        <v>1185</v>
      </c>
      <c r="H65" s="101" t="s">
        <v>1199</v>
      </c>
      <c r="I65" s="102" t="str">
        <f t="shared" si="0"/>
        <v xml:space="preserve">161,205.7 </v>
      </c>
      <c r="J65" s="103" t="str">
        <f t="shared" si="1"/>
        <v>10/04/2018</v>
      </c>
      <c r="K65" s="103"/>
      <c r="L65" s="103"/>
      <c r="M65" s="104" t="s">
        <v>1227</v>
      </c>
      <c r="N65" s="101" t="s">
        <v>416</v>
      </c>
      <c r="O65" s="101" t="s">
        <v>995</v>
      </c>
    </row>
    <row r="66" spans="2:15" ht="49.5" thickTop="1" thickBot="1" x14ac:dyDescent="0.3">
      <c r="B66" s="100">
        <v>571</v>
      </c>
      <c r="C66" s="103" t="s">
        <v>1228</v>
      </c>
      <c r="D66" s="103" t="s">
        <v>782</v>
      </c>
      <c r="E66" s="103" t="s">
        <v>1064</v>
      </c>
      <c r="F66" s="103" t="s">
        <v>781</v>
      </c>
      <c r="G66" s="103" t="s">
        <v>1229</v>
      </c>
      <c r="H66" s="103" t="s">
        <v>1230</v>
      </c>
      <c r="I66" s="102" t="str">
        <f t="shared" si="0"/>
        <v xml:space="preserve">79,555.6 </v>
      </c>
      <c r="J66" s="103" t="str">
        <f t="shared" si="1"/>
        <v>10/04/2018</v>
      </c>
      <c r="K66" s="103"/>
      <c r="L66" s="103"/>
      <c r="M66" s="105" t="s">
        <v>1231</v>
      </c>
      <c r="N66" s="103" t="s">
        <v>1015</v>
      </c>
      <c r="O66" s="103" t="s">
        <v>1009</v>
      </c>
    </row>
    <row r="67" spans="2:15" ht="49.5" thickTop="1" thickBot="1" x14ac:dyDescent="0.3">
      <c r="B67" s="100">
        <v>572</v>
      </c>
      <c r="C67" s="101" t="s">
        <v>1232</v>
      </c>
      <c r="D67" s="101" t="s">
        <v>760</v>
      </c>
      <c r="E67" s="101" t="s">
        <v>1018</v>
      </c>
      <c r="F67" s="101" t="s">
        <v>792</v>
      </c>
      <c r="G67" s="101" t="s">
        <v>793</v>
      </c>
      <c r="H67" s="101" t="s">
        <v>1233</v>
      </c>
      <c r="I67" s="102" t="str">
        <f t="shared" si="0"/>
        <v xml:space="preserve">18,880 </v>
      </c>
      <c r="J67" s="103" t="str">
        <f t="shared" si="1"/>
        <v>10/04/2018</v>
      </c>
      <c r="K67" s="103"/>
      <c r="L67" s="103"/>
      <c r="M67" s="104" t="s">
        <v>1234</v>
      </c>
      <c r="N67" s="101" t="s">
        <v>1008</v>
      </c>
      <c r="O67" s="101" t="s">
        <v>1009</v>
      </c>
    </row>
    <row r="68" spans="2:15" ht="58.5" thickTop="1" thickBot="1" x14ac:dyDescent="0.3">
      <c r="B68" s="100">
        <v>573</v>
      </c>
      <c r="C68" s="103" t="s">
        <v>1235</v>
      </c>
      <c r="D68" s="103" t="s">
        <v>1189</v>
      </c>
      <c r="E68" s="103" t="s">
        <v>990</v>
      </c>
      <c r="F68" s="103" t="s">
        <v>1184</v>
      </c>
      <c r="G68" s="103" t="s">
        <v>1185</v>
      </c>
      <c r="H68" s="103" t="s">
        <v>1199</v>
      </c>
      <c r="I68" s="102" t="str">
        <f t="shared" si="0"/>
        <v xml:space="preserve">161,205.7 </v>
      </c>
      <c r="J68" s="103" t="str">
        <f t="shared" si="1"/>
        <v>10/04/2018</v>
      </c>
      <c r="K68" s="103"/>
      <c r="L68" s="103"/>
      <c r="M68" s="105" t="s">
        <v>1236</v>
      </c>
      <c r="N68" s="103" t="s">
        <v>416</v>
      </c>
      <c r="O68" s="103" t="s">
        <v>995</v>
      </c>
    </row>
    <row r="69" spans="2:15" ht="49.5" thickTop="1" thickBot="1" x14ac:dyDescent="0.3">
      <c r="B69" s="100">
        <v>574</v>
      </c>
      <c r="C69" s="101" t="s">
        <v>1237</v>
      </c>
      <c r="D69" s="101" t="s">
        <v>1238</v>
      </c>
      <c r="E69" s="101" t="s">
        <v>1239</v>
      </c>
      <c r="F69" s="101" t="s">
        <v>815</v>
      </c>
      <c r="G69" s="101" t="s">
        <v>816</v>
      </c>
      <c r="H69" s="101" t="s">
        <v>1240</v>
      </c>
      <c r="I69" s="102" t="str">
        <f t="shared" si="0"/>
        <v xml:space="preserve">118,000 </v>
      </c>
      <c r="J69" s="103" t="str">
        <f t="shared" si="1"/>
        <v>10/04/2018</v>
      </c>
      <c r="K69" s="103"/>
      <c r="L69" s="103"/>
      <c r="M69" s="104" t="s">
        <v>1241</v>
      </c>
      <c r="N69" s="101" t="s">
        <v>1015</v>
      </c>
      <c r="O69" s="101" t="s">
        <v>1009</v>
      </c>
    </row>
    <row r="70" spans="2:15" ht="87" thickTop="1" thickBot="1" x14ac:dyDescent="0.3">
      <c r="B70" s="100">
        <v>575</v>
      </c>
      <c r="C70" s="103" t="s">
        <v>1242</v>
      </c>
      <c r="D70" s="103" t="s">
        <v>812</v>
      </c>
      <c r="E70" s="103" t="s">
        <v>1243</v>
      </c>
      <c r="F70" s="103" t="s">
        <v>811</v>
      </c>
      <c r="G70" s="103" t="s">
        <v>813</v>
      </c>
      <c r="H70" s="103" t="s">
        <v>1244</v>
      </c>
      <c r="I70" s="102" t="str">
        <f t="shared" ref="I70:I133" si="2">LEFT(H70,FIND(" ",H70)*1)</f>
        <v xml:space="preserve">82,000 </v>
      </c>
      <c r="J70" s="103" t="str">
        <f t="shared" ref="J70:J111" si="3">LEFT(M70,10)</f>
        <v>10/04/2018</v>
      </c>
      <c r="K70" s="103"/>
      <c r="L70" s="103"/>
      <c r="M70" s="105" t="s">
        <v>1245</v>
      </c>
      <c r="N70" s="103" t="s">
        <v>1008</v>
      </c>
      <c r="O70" s="103" t="s">
        <v>1009</v>
      </c>
    </row>
    <row r="71" spans="2:15" ht="72.75" thickTop="1" thickBot="1" x14ac:dyDescent="0.3">
      <c r="B71" s="100">
        <v>576</v>
      </c>
      <c r="C71" s="101" t="s">
        <v>1246</v>
      </c>
      <c r="D71" s="101" t="s">
        <v>744</v>
      </c>
      <c r="E71" s="101" t="s">
        <v>1157</v>
      </c>
      <c r="F71" s="101" t="s">
        <v>743</v>
      </c>
      <c r="G71" s="101" t="s">
        <v>1247</v>
      </c>
      <c r="H71" s="101" t="s">
        <v>1248</v>
      </c>
      <c r="I71" s="102" t="str">
        <f t="shared" si="2"/>
        <v xml:space="preserve">47,719.2 </v>
      </c>
      <c r="J71" s="103" t="str">
        <f t="shared" si="3"/>
        <v>10/04/2018</v>
      </c>
      <c r="K71" s="103"/>
      <c r="L71" s="103"/>
      <c r="M71" s="104" t="s">
        <v>1249</v>
      </c>
      <c r="N71" s="101" t="s">
        <v>416</v>
      </c>
      <c r="O71" s="101" t="s">
        <v>995</v>
      </c>
    </row>
    <row r="72" spans="2:15" ht="72.75" thickTop="1" thickBot="1" x14ac:dyDescent="0.3">
      <c r="B72" s="100">
        <v>577</v>
      </c>
      <c r="C72" s="103" t="s">
        <v>1250</v>
      </c>
      <c r="D72" s="103" t="s">
        <v>1251</v>
      </c>
      <c r="E72" s="103" t="s">
        <v>1252</v>
      </c>
      <c r="F72" s="103" t="s">
        <v>817</v>
      </c>
      <c r="G72" s="103" t="s">
        <v>818</v>
      </c>
      <c r="H72" s="103" t="s">
        <v>1253</v>
      </c>
      <c r="I72" s="102" t="str">
        <f t="shared" si="2"/>
        <v xml:space="preserve">32,519.27 </v>
      </c>
      <c r="J72" s="103" t="str">
        <f t="shared" si="3"/>
        <v>10/04/2018</v>
      </c>
      <c r="K72" s="103"/>
      <c r="L72" s="103"/>
      <c r="M72" s="105" t="s">
        <v>1254</v>
      </c>
      <c r="N72" s="103" t="s">
        <v>1015</v>
      </c>
      <c r="O72" s="103" t="s">
        <v>1009</v>
      </c>
    </row>
    <row r="73" spans="2:15" ht="49.5" thickTop="1" thickBot="1" x14ac:dyDescent="0.3">
      <c r="B73" s="100">
        <v>578</v>
      </c>
      <c r="C73" s="101" t="s">
        <v>1255</v>
      </c>
      <c r="D73" s="101" t="s">
        <v>725</v>
      </c>
      <c r="E73" s="101" t="s">
        <v>1256</v>
      </c>
      <c r="F73" s="101" t="s">
        <v>724</v>
      </c>
      <c r="G73" s="101" t="s">
        <v>726</v>
      </c>
      <c r="H73" s="101" t="s">
        <v>1257</v>
      </c>
      <c r="I73" s="102" t="str">
        <f t="shared" si="2"/>
        <v xml:space="preserve">84,960 </v>
      </c>
      <c r="J73" s="103" t="str">
        <f t="shared" si="3"/>
        <v>10/04/2018</v>
      </c>
      <c r="K73" s="103"/>
      <c r="L73" s="103"/>
      <c r="M73" s="104" t="s">
        <v>1258</v>
      </c>
      <c r="N73" s="101" t="s">
        <v>1008</v>
      </c>
      <c r="O73" s="101" t="s">
        <v>1009</v>
      </c>
    </row>
    <row r="74" spans="2:15" ht="58.5" thickTop="1" thickBot="1" x14ac:dyDescent="0.3">
      <c r="B74" s="100">
        <v>579</v>
      </c>
      <c r="C74" s="103" t="s">
        <v>1259</v>
      </c>
      <c r="D74" s="103" t="s">
        <v>1260</v>
      </c>
      <c r="E74" s="103" t="s">
        <v>990</v>
      </c>
      <c r="F74" s="103" t="s">
        <v>1184</v>
      </c>
      <c r="G74" s="103" t="s">
        <v>1185</v>
      </c>
      <c r="H74" s="103" t="s">
        <v>1261</v>
      </c>
      <c r="I74" s="102" t="str">
        <f t="shared" si="2"/>
        <v xml:space="preserve">340,609.36 </v>
      </c>
      <c r="J74" s="103" t="str">
        <f t="shared" si="3"/>
        <v>10/04/2018</v>
      </c>
      <c r="K74" s="103"/>
      <c r="L74" s="103"/>
      <c r="M74" s="105" t="s">
        <v>1262</v>
      </c>
      <c r="N74" s="103" t="s">
        <v>1015</v>
      </c>
      <c r="O74" s="103" t="s">
        <v>1009</v>
      </c>
    </row>
    <row r="75" spans="2:15" ht="58.5" thickTop="1" thickBot="1" x14ac:dyDescent="0.3">
      <c r="B75" s="100">
        <v>580</v>
      </c>
      <c r="C75" s="101" t="s">
        <v>1263</v>
      </c>
      <c r="D75" s="101" t="s">
        <v>1189</v>
      </c>
      <c r="E75" s="101" t="s">
        <v>990</v>
      </c>
      <c r="F75" s="101" t="s">
        <v>1184</v>
      </c>
      <c r="G75" s="101" t="s">
        <v>1185</v>
      </c>
      <c r="H75" s="101" t="s">
        <v>1199</v>
      </c>
      <c r="I75" s="102" t="str">
        <f t="shared" si="2"/>
        <v xml:space="preserve">161,205.7 </v>
      </c>
      <c r="J75" s="103" t="str">
        <f t="shared" si="3"/>
        <v>10/04/2018</v>
      </c>
      <c r="K75" s="103"/>
      <c r="L75" s="103"/>
      <c r="M75" s="104" t="s">
        <v>1262</v>
      </c>
      <c r="N75" s="101" t="s">
        <v>1127</v>
      </c>
      <c r="O75" s="101" t="s">
        <v>995</v>
      </c>
    </row>
    <row r="76" spans="2:15" ht="49.5" thickTop="1" thickBot="1" x14ac:dyDescent="0.3">
      <c r="B76" s="100">
        <v>581</v>
      </c>
      <c r="C76" s="103" t="s">
        <v>1264</v>
      </c>
      <c r="D76" s="103" t="s">
        <v>787</v>
      </c>
      <c r="E76" s="103" t="s">
        <v>1265</v>
      </c>
      <c r="F76" s="103" t="s">
        <v>801</v>
      </c>
      <c r="G76" s="103" t="s">
        <v>1266</v>
      </c>
      <c r="H76" s="103" t="s">
        <v>1267</v>
      </c>
      <c r="I76" s="102" t="str">
        <f t="shared" si="2"/>
        <v xml:space="preserve">45,375 </v>
      </c>
      <c r="J76" s="103" t="str">
        <f t="shared" si="3"/>
        <v>10/04/2018</v>
      </c>
      <c r="K76" s="103"/>
      <c r="L76" s="103"/>
      <c r="M76" s="105" t="s">
        <v>1268</v>
      </c>
      <c r="N76" s="103" t="s">
        <v>1008</v>
      </c>
      <c r="O76" s="103" t="s">
        <v>1009</v>
      </c>
    </row>
    <row r="77" spans="2:15" ht="58.5" thickTop="1" thickBot="1" x14ac:dyDescent="0.3">
      <c r="B77" s="100">
        <v>582</v>
      </c>
      <c r="C77" s="101" t="s">
        <v>1269</v>
      </c>
      <c r="D77" s="101" t="s">
        <v>1270</v>
      </c>
      <c r="E77" s="101" t="s">
        <v>990</v>
      </c>
      <c r="F77" s="101" t="s">
        <v>1271</v>
      </c>
      <c r="G77" s="101" t="s">
        <v>1272</v>
      </c>
      <c r="H77" s="101" t="s">
        <v>1273</v>
      </c>
      <c r="I77" s="102" t="str">
        <f t="shared" si="2"/>
        <v xml:space="preserve">90,978 </v>
      </c>
      <c r="J77" s="103" t="str">
        <f t="shared" si="3"/>
        <v>10/04/2018</v>
      </c>
      <c r="K77" s="103"/>
      <c r="L77" s="103"/>
      <c r="M77" s="104" t="s">
        <v>1274</v>
      </c>
      <c r="N77" s="101" t="s">
        <v>1015</v>
      </c>
      <c r="O77" s="101" t="s">
        <v>1009</v>
      </c>
    </row>
    <row r="78" spans="2:15" ht="58.5" thickTop="1" thickBot="1" x14ac:dyDescent="0.3">
      <c r="B78" s="100">
        <v>583</v>
      </c>
      <c r="C78" s="103" t="s">
        <v>1275</v>
      </c>
      <c r="D78" s="103" t="s">
        <v>1092</v>
      </c>
      <c r="E78" s="103" t="s">
        <v>990</v>
      </c>
      <c r="F78" s="103" t="s">
        <v>1271</v>
      </c>
      <c r="G78" s="103" t="s">
        <v>1272</v>
      </c>
      <c r="H78" s="103" t="s">
        <v>1276</v>
      </c>
      <c r="I78" s="102" t="str">
        <f t="shared" si="2"/>
        <v xml:space="preserve">52,618.28 </v>
      </c>
      <c r="J78" s="103" t="str">
        <f t="shared" si="3"/>
        <v>10/04/2018</v>
      </c>
      <c r="K78" s="103"/>
      <c r="L78" s="103"/>
      <c r="M78" s="105" t="s">
        <v>1277</v>
      </c>
      <c r="N78" s="103" t="s">
        <v>1015</v>
      </c>
      <c r="O78" s="103" t="s">
        <v>1009</v>
      </c>
    </row>
    <row r="79" spans="2:15" ht="49.5" thickTop="1" thickBot="1" x14ac:dyDescent="0.3">
      <c r="B79" s="100">
        <v>584</v>
      </c>
      <c r="C79" s="101" t="s">
        <v>1278</v>
      </c>
      <c r="D79" s="101" t="s">
        <v>1279</v>
      </c>
      <c r="E79" s="101" t="s">
        <v>1087</v>
      </c>
      <c r="F79" s="101" t="s">
        <v>770</v>
      </c>
      <c r="G79" s="101" t="s">
        <v>771</v>
      </c>
      <c r="H79" s="101" t="s">
        <v>1280</v>
      </c>
      <c r="I79" s="102" t="str">
        <f t="shared" si="2"/>
        <v xml:space="preserve">480,000.4 </v>
      </c>
      <c r="J79" s="103" t="str">
        <f t="shared" si="3"/>
        <v>10/04/2018</v>
      </c>
      <c r="K79" s="103"/>
      <c r="L79" s="103"/>
      <c r="M79" s="104" t="s">
        <v>1281</v>
      </c>
      <c r="N79" s="101" t="s">
        <v>1008</v>
      </c>
      <c r="O79" s="101" t="s">
        <v>1009</v>
      </c>
    </row>
    <row r="80" spans="2:15" ht="49.5" thickTop="1" thickBot="1" x14ac:dyDescent="0.3">
      <c r="B80" s="100">
        <v>585</v>
      </c>
      <c r="C80" s="103" t="s">
        <v>1282</v>
      </c>
      <c r="D80" s="103" t="s">
        <v>1283</v>
      </c>
      <c r="E80" s="103" t="s">
        <v>1284</v>
      </c>
      <c r="F80" s="103" t="s">
        <v>1285</v>
      </c>
      <c r="G80" s="103" t="s">
        <v>1286</v>
      </c>
      <c r="H80" s="103" t="s">
        <v>1287</v>
      </c>
      <c r="I80" s="102" t="str">
        <f t="shared" si="2"/>
        <v xml:space="preserve">357,416.1 </v>
      </c>
      <c r="J80" s="103" t="str">
        <f t="shared" si="3"/>
        <v>10/04/2018</v>
      </c>
      <c r="K80" s="103"/>
      <c r="L80" s="103"/>
      <c r="M80" s="105" t="s">
        <v>1288</v>
      </c>
      <c r="N80" s="103" t="s">
        <v>1015</v>
      </c>
      <c r="O80" s="103" t="s">
        <v>1009</v>
      </c>
    </row>
    <row r="81" spans="2:15" ht="58.5" thickTop="1" thickBot="1" x14ac:dyDescent="0.3">
      <c r="B81" s="100">
        <v>586</v>
      </c>
      <c r="C81" s="101" t="s">
        <v>1289</v>
      </c>
      <c r="D81" s="101" t="s">
        <v>1290</v>
      </c>
      <c r="E81" s="101" t="s">
        <v>1028</v>
      </c>
      <c r="F81" s="101" t="s">
        <v>747</v>
      </c>
      <c r="G81" s="101" t="s">
        <v>748</v>
      </c>
      <c r="H81" s="101" t="s">
        <v>1291</v>
      </c>
      <c r="I81" s="102" t="str">
        <f t="shared" si="2"/>
        <v xml:space="preserve">590,118 </v>
      </c>
      <c r="J81" s="103" t="str">
        <f t="shared" si="3"/>
        <v>10/04/2018</v>
      </c>
      <c r="K81" s="103"/>
      <c r="L81" s="103"/>
      <c r="M81" s="104" t="s">
        <v>1292</v>
      </c>
      <c r="N81" s="101" t="s">
        <v>416</v>
      </c>
      <c r="O81" s="101" t="s">
        <v>995</v>
      </c>
    </row>
    <row r="82" spans="2:15" ht="58.5" thickTop="1" thickBot="1" x14ac:dyDescent="0.3">
      <c r="B82" s="100">
        <v>587</v>
      </c>
      <c r="C82" s="103" t="s">
        <v>1293</v>
      </c>
      <c r="D82" s="103" t="s">
        <v>1294</v>
      </c>
      <c r="E82" s="103" t="s">
        <v>1028</v>
      </c>
      <c r="F82" s="103" t="s">
        <v>747</v>
      </c>
      <c r="G82" s="103" t="s">
        <v>748</v>
      </c>
      <c r="H82" s="103" t="s">
        <v>1295</v>
      </c>
      <c r="I82" s="102" t="str">
        <f t="shared" si="2"/>
        <v xml:space="preserve">334,603.75 </v>
      </c>
      <c r="J82" s="103" t="str">
        <f t="shared" si="3"/>
        <v>10/04/2018</v>
      </c>
      <c r="K82" s="103"/>
      <c r="L82" s="103"/>
      <c r="M82" s="105" t="s">
        <v>1296</v>
      </c>
      <c r="N82" s="103" t="s">
        <v>416</v>
      </c>
      <c r="O82" s="103" t="s">
        <v>995</v>
      </c>
    </row>
    <row r="83" spans="2:15" ht="58.5" thickTop="1" thickBot="1" x14ac:dyDescent="0.3">
      <c r="B83" s="100">
        <v>588</v>
      </c>
      <c r="C83" s="101" t="s">
        <v>1297</v>
      </c>
      <c r="D83" s="101" t="s">
        <v>1298</v>
      </c>
      <c r="E83" s="101" t="s">
        <v>1028</v>
      </c>
      <c r="F83" s="101" t="s">
        <v>747</v>
      </c>
      <c r="G83" s="101" t="s">
        <v>748</v>
      </c>
      <c r="H83" s="101" t="s">
        <v>1299</v>
      </c>
      <c r="I83" s="102" t="str">
        <f t="shared" si="2"/>
        <v xml:space="preserve">20,650 </v>
      </c>
      <c r="J83" s="103" t="str">
        <f t="shared" si="3"/>
        <v>10/04/2018</v>
      </c>
      <c r="K83" s="103"/>
      <c r="L83" s="103"/>
      <c r="M83" s="104" t="s">
        <v>1300</v>
      </c>
      <c r="N83" s="101" t="s">
        <v>416</v>
      </c>
      <c r="O83" s="101" t="s">
        <v>995</v>
      </c>
    </row>
    <row r="84" spans="2:15" ht="72.75" thickTop="1" thickBot="1" x14ac:dyDescent="0.3">
      <c r="B84" s="100">
        <v>589</v>
      </c>
      <c r="C84" s="103" t="s">
        <v>1301</v>
      </c>
      <c r="D84" s="103" t="s">
        <v>1092</v>
      </c>
      <c r="E84" s="103" t="s">
        <v>1003</v>
      </c>
      <c r="F84" s="103" t="s">
        <v>809</v>
      </c>
      <c r="G84" s="103" t="s">
        <v>810</v>
      </c>
      <c r="H84" s="103" t="s">
        <v>1302</v>
      </c>
      <c r="I84" s="102" t="str">
        <f t="shared" si="2"/>
        <v xml:space="preserve">128,341.28 </v>
      </c>
      <c r="J84" s="103" t="str">
        <f t="shared" si="3"/>
        <v>11/04/2018</v>
      </c>
      <c r="K84" s="103"/>
      <c r="L84" s="103"/>
      <c r="M84" s="105" t="s">
        <v>1303</v>
      </c>
      <c r="N84" s="103" t="s">
        <v>1015</v>
      </c>
      <c r="O84" s="103" t="s">
        <v>1009</v>
      </c>
    </row>
    <row r="85" spans="2:15" ht="72.75" thickTop="1" thickBot="1" x14ac:dyDescent="0.3">
      <c r="B85" s="100">
        <v>590</v>
      </c>
      <c r="C85" s="101" t="s">
        <v>1304</v>
      </c>
      <c r="D85" s="101" t="s">
        <v>1100</v>
      </c>
      <c r="E85" s="101" t="s">
        <v>1038</v>
      </c>
      <c r="F85" s="101" t="s">
        <v>735</v>
      </c>
      <c r="G85" s="101" t="s">
        <v>1305</v>
      </c>
      <c r="H85" s="101" t="s">
        <v>1306</v>
      </c>
      <c r="I85" s="102" t="str">
        <f t="shared" si="2"/>
        <v xml:space="preserve">45,312 </v>
      </c>
      <c r="J85" s="103" t="str">
        <f t="shared" si="3"/>
        <v>11/04/2018</v>
      </c>
      <c r="K85" s="103"/>
      <c r="L85" s="103"/>
      <c r="M85" s="104" t="s">
        <v>1307</v>
      </c>
      <c r="N85" s="101" t="s">
        <v>1015</v>
      </c>
      <c r="O85" s="101" t="s">
        <v>1009</v>
      </c>
    </row>
    <row r="86" spans="2:15" ht="58.5" thickTop="1" thickBot="1" x14ac:dyDescent="0.3">
      <c r="B86" s="100">
        <v>591</v>
      </c>
      <c r="C86" s="103" t="s">
        <v>1308</v>
      </c>
      <c r="D86" s="103" t="s">
        <v>822</v>
      </c>
      <c r="E86" s="103" t="s">
        <v>1243</v>
      </c>
      <c r="F86" s="103" t="s">
        <v>821</v>
      </c>
      <c r="G86" s="103" t="s">
        <v>823</v>
      </c>
      <c r="H86" s="103" t="s">
        <v>1309</v>
      </c>
      <c r="I86" s="102" t="str">
        <f t="shared" si="2"/>
        <v xml:space="preserve">67,422.84 </v>
      </c>
      <c r="J86" s="103" t="str">
        <f t="shared" si="3"/>
        <v>11/04/2018</v>
      </c>
      <c r="K86" s="103"/>
      <c r="L86" s="103"/>
      <c r="M86" s="105" t="s">
        <v>1310</v>
      </c>
      <c r="N86" s="103" t="s">
        <v>416</v>
      </c>
      <c r="O86" s="103" t="s">
        <v>995</v>
      </c>
    </row>
    <row r="87" spans="2:15" ht="58.5" thickTop="1" thickBot="1" x14ac:dyDescent="0.3">
      <c r="B87" s="100">
        <v>592</v>
      </c>
      <c r="C87" s="101" t="s">
        <v>1311</v>
      </c>
      <c r="D87" s="101" t="s">
        <v>1312</v>
      </c>
      <c r="E87" s="101" t="s">
        <v>1313</v>
      </c>
      <c r="F87" s="101" t="s">
        <v>827</v>
      </c>
      <c r="G87" s="101" t="s">
        <v>828</v>
      </c>
      <c r="H87" s="101" t="s">
        <v>1314</v>
      </c>
      <c r="I87" s="102" t="str">
        <f t="shared" si="2"/>
        <v xml:space="preserve">24,624 </v>
      </c>
      <c r="J87" s="103" t="str">
        <f t="shared" si="3"/>
        <v>11/04/2018</v>
      </c>
      <c r="K87" s="103"/>
      <c r="L87" s="103"/>
      <c r="M87" s="104" t="s">
        <v>1315</v>
      </c>
      <c r="N87" s="101" t="s">
        <v>1008</v>
      </c>
      <c r="O87" s="101" t="s">
        <v>1009</v>
      </c>
    </row>
    <row r="88" spans="2:15" ht="49.5" thickTop="1" thickBot="1" x14ac:dyDescent="0.3">
      <c r="B88" s="100">
        <v>593</v>
      </c>
      <c r="C88" s="103" t="s">
        <v>1316</v>
      </c>
      <c r="D88" s="103" t="s">
        <v>1317</v>
      </c>
      <c r="E88" s="103" t="s">
        <v>1318</v>
      </c>
      <c r="F88" s="103" t="s">
        <v>805</v>
      </c>
      <c r="G88" s="103" t="s">
        <v>806</v>
      </c>
      <c r="H88" s="103" t="s">
        <v>1319</v>
      </c>
      <c r="I88" s="102" t="str">
        <f t="shared" si="2"/>
        <v xml:space="preserve">1,539,870.5 </v>
      </c>
      <c r="J88" s="103" t="str">
        <f t="shared" si="3"/>
        <v>11/04/2018</v>
      </c>
      <c r="K88" s="103"/>
      <c r="L88" s="103"/>
      <c r="M88" s="105" t="s">
        <v>1320</v>
      </c>
      <c r="N88" s="103" t="s">
        <v>416</v>
      </c>
      <c r="O88" s="103" t="s">
        <v>995</v>
      </c>
    </row>
    <row r="89" spans="2:15" ht="49.5" thickTop="1" thickBot="1" x14ac:dyDescent="0.3">
      <c r="B89" s="100">
        <v>594</v>
      </c>
      <c r="C89" s="101" t="s">
        <v>1321</v>
      </c>
      <c r="D89" s="101" t="s">
        <v>846</v>
      </c>
      <c r="E89" s="101" t="s">
        <v>1123</v>
      </c>
      <c r="F89" s="101" t="s">
        <v>841</v>
      </c>
      <c r="G89" s="101" t="s">
        <v>842</v>
      </c>
      <c r="H89" s="101" t="s">
        <v>1322</v>
      </c>
      <c r="I89" s="102" t="str">
        <f t="shared" si="2"/>
        <v xml:space="preserve">51,737.1 </v>
      </c>
      <c r="J89" s="103" t="str">
        <f t="shared" si="3"/>
        <v>11/04/2018</v>
      </c>
      <c r="K89" s="103"/>
      <c r="L89" s="103"/>
      <c r="M89" s="104" t="s">
        <v>1323</v>
      </c>
      <c r="N89" s="101" t="s">
        <v>1015</v>
      </c>
      <c r="O89" s="101" t="s">
        <v>1009</v>
      </c>
    </row>
    <row r="90" spans="2:15" ht="72.75" thickTop="1" thickBot="1" x14ac:dyDescent="0.3">
      <c r="B90" s="100">
        <v>595</v>
      </c>
      <c r="C90" s="103" t="s">
        <v>1324</v>
      </c>
      <c r="D90" s="103" t="s">
        <v>825</v>
      </c>
      <c r="E90" s="103" t="s">
        <v>1073</v>
      </c>
      <c r="F90" s="103" t="s">
        <v>824</v>
      </c>
      <c r="G90" s="103" t="s">
        <v>826</v>
      </c>
      <c r="H90" s="103" t="s">
        <v>1325</v>
      </c>
      <c r="I90" s="102" t="str">
        <f t="shared" si="2"/>
        <v xml:space="preserve">1,569.4 </v>
      </c>
      <c r="J90" s="103" t="str">
        <f t="shared" si="3"/>
        <v>11/04/2018</v>
      </c>
      <c r="K90" s="103"/>
      <c r="L90" s="103"/>
      <c r="M90" s="105" t="s">
        <v>1326</v>
      </c>
      <c r="N90" s="103" t="s">
        <v>1015</v>
      </c>
      <c r="O90" s="103" t="s">
        <v>1009</v>
      </c>
    </row>
    <row r="91" spans="2:15" ht="58.5" thickTop="1" thickBot="1" x14ac:dyDescent="0.3">
      <c r="B91" s="100">
        <v>596</v>
      </c>
      <c r="C91" s="101" t="s">
        <v>1327</v>
      </c>
      <c r="D91" s="101" t="s">
        <v>825</v>
      </c>
      <c r="E91" s="101" t="s">
        <v>1136</v>
      </c>
      <c r="F91" s="101" t="s">
        <v>819</v>
      </c>
      <c r="G91" s="101" t="s">
        <v>820</v>
      </c>
      <c r="H91" s="101" t="s">
        <v>1328</v>
      </c>
      <c r="I91" s="102" t="str">
        <f t="shared" si="2"/>
        <v xml:space="preserve">1,947 </v>
      </c>
      <c r="J91" s="103" t="str">
        <f t="shared" si="3"/>
        <v>11/04/2018</v>
      </c>
      <c r="K91" s="103"/>
      <c r="L91" s="103"/>
      <c r="M91" s="104" t="s">
        <v>1329</v>
      </c>
      <c r="N91" s="101" t="s">
        <v>1015</v>
      </c>
      <c r="O91" s="101" t="s">
        <v>1009</v>
      </c>
    </row>
    <row r="92" spans="2:15" ht="49.5" thickTop="1" thickBot="1" x14ac:dyDescent="0.3">
      <c r="B92" s="100">
        <v>597</v>
      </c>
      <c r="C92" s="103" t="s">
        <v>1330</v>
      </c>
      <c r="D92" s="103" t="s">
        <v>782</v>
      </c>
      <c r="E92" s="103" t="s">
        <v>1331</v>
      </c>
      <c r="F92" s="103" t="s">
        <v>832</v>
      </c>
      <c r="G92" s="103" t="s">
        <v>833</v>
      </c>
      <c r="H92" s="103" t="s">
        <v>1332</v>
      </c>
      <c r="I92" s="102" t="str">
        <f t="shared" si="2"/>
        <v xml:space="preserve">3,274.5 </v>
      </c>
      <c r="J92" s="103" t="str">
        <f t="shared" si="3"/>
        <v>11/04/2018</v>
      </c>
      <c r="K92" s="103"/>
      <c r="L92" s="103"/>
      <c r="M92" s="105" t="s">
        <v>1333</v>
      </c>
      <c r="N92" s="103" t="s">
        <v>1015</v>
      </c>
      <c r="O92" s="103" t="s">
        <v>1009</v>
      </c>
    </row>
    <row r="93" spans="2:15" ht="72.75" thickTop="1" thickBot="1" x14ac:dyDescent="0.3">
      <c r="B93" s="100">
        <v>598</v>
      </c>
      <c r="C93" s="101" t="s">
        <v>1334</v>
      </c>
      <c r="D93" s="101" t="s">
        <v>1042</v>
      </c>
      <c r="E93" s="101" t="s">
        <v>1043</v>
      </c>
      <c r="F93" s="101" t="s">
        <v>796</v>
      </c>
      <c r="G93" s="101" t="s">
        <v>1335</v>
      </c>
      <c r="H93" s="101" t="s">
        <v>1336</v>
      </c>
      <c r="I93" s="102" t="str">
        <f t="shared" si="2"/>
        <v xml:space="preserve">119,866.23 </v>
      </c>
      <c r="J93" s="103" t="str">
        <f t="shared" si="3"/>
        <v>11/04/2018</v>
      </c>
      <c r="K93" s="103"/>
      <c r="L93" s="103"/>
      <c r="M93" s="104" t="s">
        <v>1337</v>
      </c>
      <c r="N93" s="101" t="s">
        <v>1015</v>
      </c>
      <c r="O93" s="101" t="s">
        <v>1009</v>
      </c>
    </row>
    <row r="94" spans="2:15" ht="58.5" thickTop="1" thickBot="1" x14ac:dyDescent="0.3">
      <c r="B94" s="100">
        <v>599</v>
      </c>
      <c r="C94" s="103" t="s">
        <v>1338</v>
      </c>
      <c r="D94" s="103" t="s">
        <v>1339</v>
      </c>
      <c r="E94" s="103" t="s">
        <v>1018</v>
      </c>
      <c r="F94" s="103" t="s">
        <v>843</v>
      </c>
      <c r="G94" s="103" t="s">
        <v>844</v>
      </c>
      <c r="H94" s="103" t="s">
        <v>1340</v>
      </c>
      <c r="I94" s="102" t="str">
        <f t="shared" si="2"/>
        <v xml:space="preserve">300,000 </v>
      </c>
      <c r="J94" s="103" t="str">
        <f t="shared" si="3"/>
        <v>11/04/2018</v>
      </c>
      <c r="K94" s="103"/>
      <c r="L94" s="103"/>
      <c r="M94" s="105" t="s">
        <v>1341</v>
      </c>
      <c r="N94" s="103" t="s">
        <v>1008</v>
      </c>
      <c r="O94" s="103" t="s">
        <v>1009</v>
      </c>
    </row>
    <row r="95" spans="2:15" ht="49.5" thickTop="1" thickBot="1" x14ac:dyDescent="0.3">
      <c r="B95" s="100">
        <v>600</v>
      </c>
      <c r="C95" s="101" t="s">
        <v>1342</v>
      </c>
      <c r="D95" s="101" t="s">
        <v>733</v>
      </c>
      <c r="E95" s="101" t="s">
        <v>1107</v>
      </c>
      <c r="F95" s="101" t="s">
        <v>732</v>
      </c>
      <c r="G95" s="101" t="s">
        <v>734</v>
      </c>
      <c r="H95" s="101" t="s">
        <v>1343</v>
      </c>
      <c r="I95" s="102" t="str">
        <f t="shared" si="2"/>
        <v xml:space="preserve">177,000 </v>
      </c>
      <c r="J95" s="103" t="str">
        <f t="shared" si="3"/>
        <v>11/04/2018</v>
      </c>
      <c r="K95" s="103"/>
      <c r="L95" s="103"/>
      <c r="M95" s="104" t="s">
        <v>1344</v>
      </c>
      <c r="N95" s="101" t="s">
        <v>1008</v>
      </c>
      <c r="O95" s="101" t="s">
        <v>1009</v>
      </c>
    </row>
    <row r="96" spans="2:15" ht="49.5" thickTop="1" thickBot="1" x14ac:dyDescent="0.3">
      <c r="B96" s="100">
        <v>601</v>
      </c>
      <c r="C96" s="103" t="s">
        <v>1345</v>
      </c>
      <c r="D96" s="103" t="s">
        <v>760</v>
      </c>
      <c r="E96" s="103" t="s">
        <v>1018</v>
      </c>
      <c r="F96" s="103" t="s">
        <v>814</v>
      </c>
      <c r="G96" s="103" t="s">
        <v>738</v>
      </c>
      <c r="H96" s="103" t="s">
        <v>1346</v>
      </c>
      <c r="I96" s="102" t="str">
        <f t="shared" si="2"/>
        <v xml:space="preserve">49,560 </v>
      </c>
      <c r="J96" s="103" t="str">
        <f t="shared" si="3"/>
        <v>12/04/2018</v>
      </c>
      <c r="K96" s="103"/>
      <c r="L96" s="103"/>
      <c r="M96" s="105" t="s">
        <v>1347</v>
      </c>
      <c r="N96" s="103" t="s">
        <v>1008</v>
      </c>
      <c r="O96" s="103" t="s">
        <v>1009</v>
      </c>
    </row>
    <row r="97" spans="2:15" ht="49.5" thickTop="1" thickBot="1" x14ac:dyDescent="0.3">
      <c r="B97" s="100">
        <v>602</v>
      </c>
      <c r="C97" s="101" t="s">
        <v>1348</v>
      </c>
      <c r="D97" s="101" t="s">
        <v>1100</v>
      </c>
      <c r="E97" s="101" t="s">
        <v>1349</v>
      </c>
      <c r="F97" s="101" t="s">
        <v>848</v>
      </c>
      <c r="G97" s="101" t="s">
        <v>849</v>
      </c>
      <c r="H97" s="101" t="s">
        <v>1350</v>
      </c>
      <c r="I97" s="102" t="str">
        <f t="shared" si="2"/>
        <v xml:space="preserve">115,640 </v>
      </c>
      <c r="J97" s="103" t="str">
        <f t="shared" si="3"/>
        <v>12/04/2018</v>
      </c>
      <c r="K97" s="103"/>
      <c r="L97" s="103"/>
      <c r="M97" s="104" t="s">
        <v>1351</v>
      </c>
      <c r="N97" s="101" t="s">
        <v>1015</v>
      </c>
      <c r="O97" s="101" t="s">
        <v>1009</v>
      </c>
    </row>
    <row r="98" spans="2:15" ht="49.5" thickTop="1" thickBot="1" x14ac:dyDescent="0.3">
      <c r="B98" s="100">
        <v>603</v>
      </c>
      <c r="C98" s="103" t="s">
        <v>1352</v>
      </c>
      <c r="D98" s="103" t="s">
        <v>1317</v>
      </c>
      <c r="E98" s="103" t="s">
        <v>1353</v>
      </c>
      <c r="F98" s="103" t="s">
        <v>855</v>
      </c>
      <c r="G98" s="103" t="s">
        <v>806</v>
      </c>
      <c r="H98" s="103" t="s">
        <v>1319</v>
      </c>
      <c r="I98" s="102" t="str">
        <f t="shared" si="2"/>
        <v xml:space="preserve">1,539,870.5 </v>
      </c>
      <c r="J98" s="103" t="str">
        <f t="shared" si="3"/>
        <v>12/04/2018</v>
      </c>
      <c r="K98" s="103"/>
      <c r="L98" s="103"/>
      <c r="M98" s="105" t="s">
        <v>1354</v>
      </c>
      <c r="N98" s="103" t="s">
        <v>1008</v>
      </c>
      <c r="O98" s="103" t="s">
        <v>1009</v>
      </c>
    </row>
    <row r="99" spans="2:15" ht="87" thickTop="1" thickBot="1" x14ac:dyDescent="0.3">
      <c r="B99" s="100">
        <v>604</v>
      </c>
      <c r="C99" s="101" t="s">
        <v>1355</v>
      </c>
      <c r="D99" s="101" t="s">
        <v>1356</v>
      </c>
      <c r="E99" s="101" t="s">
        <v>1357</v>
      </c>
      <c r="F99" s="101" t="s">
        <v>791</v>
      </c>
      <c r="G99" s="101" t="s">
        <v>1358</v>
      </c>
      <c r="H99" s="101" t="s">
        <v>1359</v>
      </c>
      <c r="I99" s="102" t="str">
        <f t="shared" si="2"/>
        <v xml:space="preserve">3,701,694.95 </v>
      </c>
      <c r="J99" s="103" t="str">
        <f t="shared" si="3"/>
        <v>12/04/2018</v>
      </c>
      <c r="K99" s="103"/>
      <c r="L99" s="103"/>
      <c r="M99" s="104" t="s">
        <v>1360</v>
      </c>
      <c r="N99" s="101" t="s">
        <v>1127</v>
      </c>
      <c r="O99" s="101" t="s">
        <v>995</v>
      </c>
    </row>
    <row r="100" spans="2:15" ht="87" thickTop="1" thickBot="1" x14ac:dyDescent="0.3">
      <c r="B100" s="100">
        <v>605</v>
      </c>
      <c r="C100" s="103" t="s">
        <v>1361</v>
      </c>
      <c r="D100" s="103" t="s">
        <v>1362</v>
      </c>
      <c r="E100" s="103" t="s">
        <v>1357</v>
      </c>
      <c r="F100" s="103" t="s">
        <v>791</v>
      </c>
      <c r="G100" s="103" t="s">
        <v>1358</v>
      </c>
      <c r="H100" s="103" t="s">
        <v>1363</v>
      </c>
      <c r="I100" s="102" t="str">
        <f t="shared" si="2"/>
        <v xml:space="preserve">320,874.65 </v>
      </c>
      <c r="J100" s="103" t="str">
        <f t="shared" si="3"/>
        <v>12/04/2018</v>
      </c>
      <c r="K100" s="103"/>
      <c r="L100" s="103"/>
      <c r="M100" s="105" t="s">
        <v>1364</v>
      </c>
      <c r="N100" s="103" t="s">
        <v>1127</v>
      </c>
      <c r="O100" s="103" t="s">
        <v>995</v>
      </c>
    </row>
    <row r="101" spans="2:15" ht="58.5" thickTop="1" thickBot="1" x14ac:dyDescent="0.3">
      <c r="B101" s="100">
        <v>606</v>
      </c>
      <c r="C101" s="101" t="s">
        <v>1365</v>
      </c>
      <c r="D101" s="101" t="s">
        <v>1366</v>
      </c>
      <c r="E101" s="101" t="s">
        <v>1043</v>
      </c>
      <c r="F101" s="101" t="s">
        <v>713</v>
      </c>
      <c r="G101" s="101" t="s">
        <v>714</v>
      </c>
      <c r="H101" s="101" t="s">
        <v>1367</v>
      </c>
      <c r="I101" s="102" t="str">
        <f t="shared" si="2"/>
        <v xml:space="preserve">70,760.48 </v>
      </c>
      <c r="J101" s="103" t="str">
        <f t="shared" si="3"/>
        <v>12/04/2018</v>
      </c>
      <c r="K101" s="103"/>
      <c r="L101" s="103"/>
      <c r="M101" s="104" t="s">
        <v>1368</v>
      </c>
      <c r="N101" s="101" t="s">
        <v>1015</v>
      </c>
      <c r="O101" s="101" t="s">
        <v>1009</v>
      </c>
    </row>
    <row r="102" spans="2:15" ht="49.5" thickTop="1" thickBot="1" x14ac:dyDescent="0.3">
      <c r="B102" s="100">
        <v>607</v>
      </c>
      <c r="C102" s="103" t="s">
        <v>1369</v>
      </c>
      <c r="D102" s="103" t="s">
        <v>1370</v>
      </c>
      <c r="E102" s="103" t="s">
        <v>1028</v>
      </c>
      <c r="F102" s="103" t="s">
        <v>854</v>
      </c>
      <c r="G102" s="103" t="s">
        <v>1371</v>
      </c>
      <c r="H102" s="103" t="s">
        <v>1372</v>
      </c>
      <c r="I102" s="102" t="str">
        <f t="shared" si="2"/>
        <v xml:space="preserve">3,702,430 </v>
      </c>
      <c r="J102" s="103" t="str">
        <f t="shared" si="3"/>
        <v>12/04/2018</v>
      </c>
      <c r="K102" s="103"/>
      <c r="L102" s="103"/>
      <c r="M102" s="105" t="s">
        <v>1373</v>
      </c>
      <c r="N102" s="103" t="s">
        <v>1127</v>
      </c>
      <c r="O102" s="103" t="s">
        <v>995</v>
      </c>
    </row>
    <row r="103" spans="2:15" ht="144" thickTop="1" thickBot="1" x14ac:dyDescent="0.3">
      <c r="B103" s="100">
        <v>608</v>
      </c>
      <c r="C103" s="101" t="s">
        <v>1374</v>
      </c>
      <c r="D103" s="101" t="s">
        <v>830</v>
      </c>
      <c r="E103" s="101" t="s">
        <v>1043</v>
      </c>
      <c r="F103" s="101" t="s">
        <v>715</v>
      </c>
      <c r="G103" s="101" t="s">
        <v>716</v>
      </c>
      <c r="H103" s="101" t="s">
        <v>1375</v>
      </c>
      <c r="I103" s="102" t="str">
        <f t="shared" si="2"/>
        <v xml:space="preserve">182,900 </v>
      </c>
      <c r="J103" s="103" t="str">
        <f t="shared" si="3"/>
        <v>12/04/2018</v>
      </c>
      <c r="K103" s="103"/>
      <c r="L103" s="103"/>
      <c r="M103" s="104" t="s">
        <v>1376</v>
      </c>
      <c r="N103" s="101" t="s">
        <v>1015</v>
      </c>
      <c r="O103" s="101" t="s">
        <v>1009</v>
      </c>
    </row>
    <row r="104" spans="2:15" ht="101.25" thickTop="1" thickBot="1" x14ac:dyDescent="0.3">
      <c r="B104" s="100">
        <v>609</v>
      </c>
      <c r="C104" s="103" t="s">
        <v>1377</v>
      </c>
      <c r="D104" s="103" t="s">
        <v>1378</v>
      </c>
      <c r="E104" s="103" t="s">
        <v>1043</v>
      </c>
      <c r="F104" s="103" t="s">
        <v>1379</v>
      </c>
      <c r="G104" s="103" t="s">
        <v>1380</v>
      </c>
      <c r="H104" s="103" t="s">
        <v>1381</v>
      </c>
      <c r="I104" s="102" t="str">
        <f t="shared" si="2"/>
        <v xml:space="preserve">799,622 </v>
      </c>
      <c r="J104" s="103" t="str">
        <f t="shared" si="3"/>
        <v>13/04/2018</v>
      </c>
      <c r="K104" s="103"/>
      <c r="L104" s="103"/>
      <c r="M104" s="105" t="s">
        <v>1382</v>
      </c>
      <c r="N104" s="103" t="s">
        <v>1015</v>
      </c>
      <c r="O104" s="103" t="s">
        <v>1009</v>
      </c>
    </row>
    <row r="105" spans="2:15" ht="49.5" thickTop="1" thickBot="1" x14ac:dyDescent="0.3">
      <c r="B105" s="100">
        <v>610</v>
      </c>
      <c r="C105" s="101" t="s">
        <v>1383</v>
      </c>
      <c r="D105" s="101" t="s">
        <v>851</v>
      </c>
      <c r="E105" s="101" t="s">
        <v>1018</v>
      </c>
      <c r="F105" s="101" t="s">
        <v>850</v>
      </c>
      <c r="G105" s="101" t="s">
        <v>738</v>
      </c>
      <c r="H105" s="101" t="s">
        <v>1384</v>
      </c>
      <c r="I105" s="102" t="str">
        <f t="shared" si="2"/>
        <v xml:space="preserve">8,658.84 </v>
      </c>
      <c r="J105" s="103" t="str">
        <f t="shared" si="3"/>
        <v>13/04/2018</v>
      </c>
      <c r="K105" s="103"/>
      <c r="L105" s="103"/>
      <c r="M105" s="104" t="s">
        <v>1385</v>
      </c>
      <c r="N105" s="101" t="s">
        <v>1008</v>
      </c>
      <c r="O105" s="101" t="s">
        <v>1009</v>
      </c>
    </row>
    <row r="106" spans="2:15" ht="58.5" thickTop="1" thickBot="1" x14ac:dyDescent="0.3">
      <c r="B106" s="100">
        <v>611</v>
      </c>
      <c r="C106" s="103" t="s">
        <v>1386</v>
      </c>
      <c r="D106" s="103" t="s">
        <v>846</v>
      </c>
      <c r="E106" s="103" t="s">
        <v>1038</v>
      </c>
      <c r="F106" s="103" t="s">
        <v>845</v>
      </c>
      <c r="G106" s="103" t="s">
        <v>847</v>
      </c>
      <c r="H106" s="103" t="s">
        <v>1387</v>
      </c>
      <c r="I106" s="102" t="str">
        <f t="shared" si="2"/>
        <v xml:space="preserve">114,607.5 </v>
      </c>
      <c r="J106" s="103" t="str">
        <f t="shared" si="3"/>
        <v>13/04/2018</v>
      </c>
      <c r="K106" s="103"/>
      <c r="L106" s="103"/>
      <c r="M106" s="105" t="s">
        <v>1388</v>
      </c>
      <c r="N106" s="103" t="s">
        <v>1015</v>
      </c>
      <c r="O106" s="103" t="s">
        <v>1009</v>
      </c>
    </row>
    <row r="107" spans="2:15" ht="49.5" thickTop="1" thickBot="1" x14ac:dyDescent="0.3">
      <c r="B107" s="100">
        <v>612</v>
      </c>
      <c r="C107" s="101" t="s">
        <v>1389</v>
      </c>
      <c r="D107" s="101" t="s">
        <v>835</v>
      </c>
      <c r="E107" s="101" t="s">
        <v>1018</v>
      </c>
      <c r="F107" s="101" t="s">
        <v>834</v>
      </c>
      <c r="G107" s="101" t="s">
        <v>836</v>
      </c>
      <c r="H107" s="101" t="s">
        <v>1390</v>
      </c>
      <c r="I107" s="102" t="str">
        <f t="shared" si="2"/>
        <v xml:space="preserve">18,237.48 </v>
      </c>
      <c r="J107" s="103" t="str">
        <f t="shared" si="3"/>
        <v>13/04/2018</v>
      </c>
      <c r="K107" s="103"/>
      <c r="L107" s="103"/>
      <c r="M107" s="104" t="s">
        <v>1391</v>
      </c>
      <c r="N107" s="101" t="s">
        <v>1008</v>
      </c>
      <c r="O107" s="101" t="s">
        <v>1009</v>
      </c>
    </row>
    <row r="108" spans="2:15" ht="49.5" thickTop="1" thickBot="1" x14ac:dyDescent="0.3">
      <c r="B108" s="100">
        <v>613</v>
      </c>
      <c r="C108" s="103" t="s">
        <v>1392</v>
      </c>
      <c r="D108" s="103" t="s">
        <v>784</v>
      </c>
      <c r="E108" s="103" t="s">
        <v>1136</v>
      </c>
      <c r="F108" s="103" t="s">
        <v>865</v>
      </c>
      <c r="G108" s="103" t="s">
        <v>1393</v>
      </c>
      <c r="H108" s="103" t="s">
        <v>1394</v>
      </c>
      <c r="I108" s="102" t="str">
        <f t="shared" si="2"/>
        <v xml:space="preserve">54,799.2 </v>
      </c>
      <c r="J108" s="103" t="str">
        <f t="shared" si="3"/>
        <v>13/04/2018</v>
      </c>
      <c r="K108" s="103"/>
      <c r="L108" s="103"/>
      <c r="M108" s="105" t="s">
        <v>1395</v>
      </c>
      <c r="N108" s="103" t="s">
        <v>1015</v>
      </c>
      <c r="O108" s="103" t="s">
        <v>1009</v>
      </c>
    </row>
    <row r="109" spans="2:15" ht="49.5" thickTop="1" thickBot="1" x14ac:dyDescent="0.3">
      <c r="B109" s="100">
        <v>614</v>
      </c>
      <c r="C109" s="101" t="s">
        <v>1396</v>
      </c>
      <c r="D109" s="101" t="s">
        <v>760</v>
      </c>
      <c r="E109" s="101" t="s">
        <v>1018</v>
      </c>
      <c r="F109" s="101" t="s">
        <v>837</v>
      </c>
      <c r="G109" s="101" t="s">
        <v>838</v>
      </c>
      <c r="H109" s="101" t="s">
        <v>1397</v>
      </c>
      <c r="I109" s="102" t="str">
        <f t="shared" si="2"/>
        <v xml:space="preserve">52,156 </v>
      </c>
      <c r="J109" s="103" t="str">
        <f t="shared" si="3"/>
        <v>13/04/2018</v>
      </c>
      <c r="K109" s="103"/>
      <c r="L109" s="103"/>
      <c r="M109" s="104" t="s">
        <v>1398</v>
      </c>
      <c r="N109" s="101" t="s">
        <v>1008</v>
      </c>
      <c r="O109" s="101" t="s">
        <v>1009</v>
      </c>
    </row>
    <row r="110" spans="2:15" ht="87" thickTop="1" thickBot="1" x14ac:dyDescent="0.3">
      <c r="B110" s="100">
        <v>615</v>
      </c>
      <c r="C110" s="103" t="s">
        <v>1399</v>
      </c>
      <c r="D110" s="103" t="s">
        <v>1400</v>
      </c>
      <c r="E110" s="103" t="s">
        <v>1401</v>
      </c>
      <c r="F110" s="103" t="s">
        <v>856</v>
      </c>
      <c r="G110" s="103" t="s">
        <v>857</v>
      </c>
      <c r="H110" s="103" t="s">
        <v>1402</v>
      </c>
      <c r="I110" s="102" t="str">
        <f t="shared" si="2"/>
        <v xml:space="preserve">106,200 </v>
      </c>
      <c r="J110" s="103" t="str">
        <f t="shared" si="3"/>
        <v>13/04/2018</v>
      </c>
      <c r="K110" s="103"/>
      <c r="L110" s="103"/>
      <c r="M110" s="105" t="s">
        <v>1403</v>
      </c>
      <c r="N110" s="103" t="s">
        <v>1127</v>
      </c>
      <c r="O110" s="103" t="s">
        <v>995</v>
      </c>
    </row>
    <row r="111" spans="2:15" ht="58.5" thickTop="1" thickBot="1" x14ac:dyDescent="0.3">
      <c r="B111" s="100">
        <v>616</v>
      </c>
      <c r="C111" s="101" t="s">
        <v>1404</v>
      </c>
      <c r="D111" s="101" t="s">
        <v>1405</v>
      </c>
      <c r="E111" s="101" t="s">
        <v>1123</v>
      </c>
      <c r="F111" s="101" t="s">
        <v>1406</v>
      </c>
      <c r="G111" s="101" t="s">
        <v>1407</v>
      </c>
      <c r="H111" s="101" t="s">
        <v>1408</v>
      </c>
      <c r="I111" s="102" t="str">
        <f t="shared" si="2"/>
        <v xml:space="preserve">36,934 </v>
      </c>
      <c r="J111" s="103" t="str">
        <f t="shared" si="3"/>
        <v>13/04/2018</v>
      </c>
      <c r="K111" s="103"/>
      <c r="L111" s="103"/>
      <c r="M111" s="104" t="s">
        <v>1409</v>
      </c>
      <c r="N111" s="101" t="s">
        <v>1127</v>
      </c>
      <c r="O111" s="101" t="s">
        <v>995</v>
      </c>
    </row>
    <row r="112" spans="2:15" ht="72.75" thickTop="1" thickBot="1" x14ac:dyDescent="0.3">
      <c r="B112" s="100">
        <v>617</v>
      </c>
      <c r="C112" s="103" t="s">
        <v>1410</v>
      </c>
      <c r="D112" s="103" t="s">
        <v>867</v>
      </c>
      <c r="E112" s="103" t="s">
        <v>1411</v>
      </c>
      <c r="F112" s="103" t="s">
        <v>866</v>
      </c>
      <c r="G112" s="103" t="s">
        <v>868</v>
      </c>
      <c r="H112" s="103" t="s">
        <v>1412</v>
      </c>
      <c r="I112" s="102" t="str">
        <f t="shared" si="2"/>
        <v xml:space="preserve">128,402.36 </v>
      </c>
      <c r="J112" s="103" t="str">
        <f>RIGHT(K112,10)</f>
        <v>16/04/2018</v>
      </c>
      <c r="K112" s="103" t="str">
        <f>RIGHT(L112,10)</f>
        <v>16/04/2018</v>
      </c>
      <c r="L112" s="103" t="str">
        <f>LEFT(M112,42)</f>
        <v>30 días de tiempo transcurrido (16/04/2018</v>
      </c>
      <c r="M112" s="105" t="s">
        <v>1413</v>
      </c>
      <c r="N112" s="103" t="s">
        <v>1015</v>
      </c>
      <c r="O112" s="103" t="s">
        <v>1009</v>
      </c>
    </row>
    <row r="113" spans="2:15" ht="72.75" thickTop="1" thickBot="1" x14ac:dyDescent="0.3">
      <c r="B113" s="100">
        <v>618</v>
      </c>
      <c r="C113" s="101" t="s">
        <v>1414</v>
      </c>
      <c r="D113" s="101" t="s">
        <v>875</v>
      </c>
      <c r="E113" s="101" t="s">
        <v>1415</v>
      </c>
      <c r="F113" s="101" t="s">
        <v>874</v>
      </c>
      <c r="G113" s="101" t="s">
        <v>1416</v>
      </c>
      <c r="H113" s="101" t="s">
        <v>1417</v>
      </c>
      <c r="I113" s="102" t="str">
        <f t="shared" si="2"/>
        <v xml:space="preserve">119,687.4 </v>
      </c>
      <c r="J113" s="103" t="str">
        <f t="shared" ref="J113:K128" si="4">RIGHT(K113,10)</f>
        <v>16/04/2018</v>
      </c>
      <c r="K113" s="103" t="str">
        <f t="shared" si="4"/>
        <v>16/04/2018</v>
      </c>
      <c r="L113" s="103" t="str">
        <f t="shared" ref="L113:L176" si="5">LEFT(M113,42)</f>
        <v>30 días de tiempo transcurrido (16/04/2018</v>
      </c>
      <c r="M113" s="104" t="s">
        <v>1418</v>
      </c>
      <c r="N113" s="101" t="s">
        <v>1015</v>
      </c>
      <c r="O113" s="101" t="s">
        <v>1009</v>
      </c>
    </row>
    <row r="114" spans="2:15" ht="72.75" thickTop="1" thickBot="1" x14ac:dyDescent="0.3">
      <c r="B114" s="100">
        <v>619</v>
      </c>
      <c r="C114" s="103" t="s">
        <v>1419</v>
      </c>
      <c r="D114" s="103" t="s">
        <v>1420</v>
      </c>
      <c r="E114" s="103" t="s">
        <v>1043</v>
      </c>
      <c r="F114" s="103" t="s">
        <v>886</v>
      </c>
      <c r="G114" s="103" t="s">
        <v>887</v>
      </c>
      <c r="H114" s="103" t="s">
        <v>1421</v>
      </c>
      <c r="I114" s="102" t="str">
        <f t="shared" si="2"/>
        <v xml:space="preserve">3,664,230.22 </v>
      </c>
      <c r="J114" s="103" t="str">
        <f t="shared" si="4"/>
        <v>16/04/2018</v>
      </c>
      <c r="K114" s="103" t="str">
        <f t="shared" si="4"/>
        <v>16/04/2018</v>
      </c>
      <c r="L114" s="103" t="str">
        <f t="shared" si="5"/>
        <v>30 días de tiempo transcurrido (16/04/2018</v>
      </c>
      <c r="M114" s="105" t="s">
        <v>1422</v>
      </c>
      <c r="N114" s="103" t="s">
        <v>1127</v>
      </c>
      <c r="O114" s="103" t="s">
        <v>995</v>
      </c>
    </row>
    <row r="115" spans="2:15" ht="72.75" thickTop="1" thickBot="1" x14ac:dyDescent="0.3">
      <c r="B115" s="100">
        <v>620</v>
      </c>
      <c r="C115" s="101" t="s">
        <v>1423</v>
      </c>
      <c r="D115" s="101" t="s">
        <v>1362</v>
      </c>
      <c r="E115" s="101" t="s">
        <v>1043</v>
      </c>
      <c r="F115" s="101" t="s">
        <v>886</v>
      </c>
      <c r="G115" s="101" t="s">
        <v>887</v>
      </c>
      <c r="H115" s="101" t="s">
        <v>1424</v>
      </c>
      <c r="I115" s="102" t="str">
        <f t="shared" si="2"/>
        <v xml:space="preserve">1,798,557.19 </v>
      </c>
      <c r="J115" s="103" t="str">
        <f t="shared" si="4"/>
        <v>16/04/2018</v>
      </c>
      <c r="K115" s="103" t="str">
        <f t="shared" si="4"/>
        <v>16/04/2018</v>
      </c>
      <c r="L115" s="103" t="str">
        <f t="shared" si="5"/>
        <v>30 días de tiempo transcurrido (16/04/2018</v>
      </c>
      <c r="M115" s="104" t="s">
        <v>1425</v>
      </c>
      <c r="N115" s="101" t="s">
        <v>1127</v>
      </c>
      <c r="O115" s="101" t="s">
        <v>995</v>
      </c>
    </row>
    <row r="116" spans="2:15" ht="87" thickTop="1" thickBot="1" x14ac:dyDescent="0.3">
      <c r="B116" s="100">
        <v>621</v>
      </c>
      <c r="C116" s="103" t="s">
        <v>1426</v>
      </c>
      <c r="D116" s="103" t="s">
        <v>751</v>
      </c>
      <c r="E116" s="103" t="s">
        <v>1252</v>
      </c>
      <c r="F116" s="103" t="s">
        <v>869</v>
      </c>
      <c r="G116" s="103" t="s">
        <v>1427</v>
      </c>
      <c r="H116" s="103" t="s">
        <v>1428</v>
      </c>
      <c r="I116" s="102" t="str">
        <f t="shared" si="2"/>
        <v xml:space="preserve">80,000 </v>
      </c>
      <c r="J116" s="103" t="str">
        <f t="shared" si="4"/>
        <v>16/04/2018</v>
      </c>
      <c r="K116" s="103" t="str">
        <f t="shared" si="4"/>
        <v>16/04/2018</v>
      </c>
      <c r="L116" s="103" t="str">
        <f t="shared" si="5"/>
        <v>30 días de tiempo transcurrido (16/04/2018</v>
      </c>
      <c r="M116" s="105" t="s">
        <v>1429</v>
      </c>
      <c r="N116" s="103" t="s">
        <v>1015</v>
      </c>
      <c r="O116" s="103" t="s">
        <v>1009</v>
      </c>
    </row>
    <row r="117" spans="2:15" ht="72.75" thickTop="1" thickBot="1" x14ac:dyDescent="0.3">
      <c r="B117" s="100">
        <v>622</v>
      </c>
      <c r="C117" s="101" t="s">
        <v>1430</v>
      </c>
      <c r="D117" s="101" t="s">
        <v>1431</v>
      </c>
      <c r="E117" s="101" t="s">
        <v>1432</v>
      </c>
      <c r="F117" s="101" t="s">
        <v>861</v>
      </c>
      <c r="G117" s="101" t="s">
        <v>862</v>
      </c>
      <c r="H117" s="101" t="s">
        <v>1433</v>
      </c>
      <c r="I117" s="102" t="str">
        <f t="shared" si="2"/>
        <v xml:space="preserve">54,047 </v>
      </c>
      <c r="J117" s="103" t="str">
        <f t="shared" si="4"/>
        <v>16/04/2018</v>
      </c>
      <c r="K117" s="103" t="str">
        <f t="shared" si="4"/>
        <v>16/04/2018</v>
      </c>
      <c r="L117" s="103" t="str">
        <f t="shared" si="5"/>
        <v>30 días de tiempo transcurrido (16/04/2018</v>
      </c>
      <c r="M117" s="104" t="s">
        <v>1434</v>
      </c>
      <c r="N117" s="101" t="s">
        <v>1008</v>
      </c>
      <c r="O117" s="101" t="s">
        <v>1009</v>
      </c>
    </row>
    <row r="118" spans="2:15" ht="72.75" thickTop="1" thickBot="1" x14ac:dyDescent="0.3">
      <c r="B118" s="100">
        <v>623</v>
      </c>
      <c r="C118" s="103" t="s">
        <v>1435</v>
      </c>
      <c r="D118" s="103" t="s">
        <v>1017</v>
      </c>
      <c r="E118" s="103" t="s">
        <v>1018</v>
      </c>
      <c r="F118" s="103" t="s">
        <v>888</v>
      </c>
      <c r="G118" s="103" t="s">
        <v>738</v>
      </c>
      <c r="H118" s="103" t="s">
        <v>1436</v>
      </c>
      <c r="I118" s="102" t="str">
        <f t="shared" si="2"/>
        <v xml:space="preserve">267,505.41 </v>
      </c>
      <c r="J118" s="103" t="str">
        <f t="shared" si="4"/>
        <v>16/04/2018</v>
      </c>
      <c r="K118" s="103" t="str">
        <f t="shared" si="4"/>
        <v>16/04/2018</v>
      </c>
      <c r="L118" s="103" t="str">
        <f t="shared" si="5"/>
        <v>30 días de tiempo transcurrido (16/04/2018</v>
      </c>
      <c r="M118" s="105" t="s">
        <v>1437</v>
      </c>
      <c r="N118" s="103" t="s">
        <v>1008</v>
      </c>
      <c r="O118" s="103" t="s">
        <v>1009</v>
      </c>
    </row>
    <row r="119" spans="2:15" ht="72.75" thickTop="1" thickBot="1" x14ac:dyDescent="0.3">
      <c r="B119" s="100">
        <v>624</v>
      </c>
      <c r="C119" s="101" t="s">
        <v>1438</v>
      </c>
      <c r="D119" s="101" t="s">
        <v>1017</v>
      </c>
      <c r="E119" s="101" t="s">
        <v>1018</v>
      </c>
      <c r="F119" s="101" t="s">
        <v>881</v>
      </c>
      <c r="G119" s="101" t="s">
        <v>738</v>
      </c>
      <c r="H119" s="101" t="s">
        <v>1439</v>
      </c>
      <c r="I119" s="102" t="str">
        <f t="shared" si="2"/>
        <v xml:space="preserve">270,503.2 </v>
      </c>
      <c r="J119" s="103" t="str">
        <f t="shared" si="4"/>
        <v>16/04/2018</v>
      </c>
      <c r="K119" s="103" t="str">
        <f t="shared" si="4"/>
        <v>16/04/2018</v>
      </c>
      <c r="L119" s="103" t="str">
        <f t="shared" si="5"/>
        <v>30 días de tiempo transcurrido (16/04/2018</v>
      </c>
      <c r="M119" s="104" t="s">
        <v>1440</v>
      </c>
      <c r="N119" s="101" t="s">
        <v>1008</v>
      </c>
      <c r="O119" s="101" t="s">
        <v>1009</v>
      </c>
    </row>
    <row r="120" spans="2:15" ht="72.75" thickTop="1" thickBot="1" x14ac:dyDescent="0.3">
      <c r="B120" s="100">
        <v>625</v>
      </c>
      <c r="C120" s="103" t="s">
        <v>1441</v>
      </c>
      <c r="D120" s="103" t="s">
        <v>956</v>
      </c>
      <c r="E120" s="103" t="s">
        <v>1043</v>
      </c>
      <c r="F120" s="103" t="s">
        <v>884</v>
      </c>
      <c r="G120" s="103" t="s">
        <v>885</v>
      </c>
      <c r="H120" s="103" t="s">
        <v>1442</v>
      </c>
      <c r="I120" s="102" t="str">
        <f t="shared" si="2"/>
        <v xml:space="preserve">114,210 </v>
      </c>
      <c r="J120" s="103" t="str">
        <f t="shared" si="4"/>
        <v>16/04/2018</v>
      </c>
      <c r="K120" s="103" t="str">
        <f t="shared" si="4"/>
        <v>16/04/2018</v>
      </c>
      <c r="L120" s="103" t="str">
        <f t="shared" si="5"/>
        <v>30 días de tiempo transcurrido (16/04/2018</v>
      </c>
      <c r="M120" s="105" t="s">
        <v>1443</v>
      </c>
      <c r="N120" s="103" t="s">
        <v>1008</v>
      </c>
      <c r="O120" s="103" t="s">
        <v>1444</v>
      </c>
    </row>
    <row r="121" spans="2:15" ht="72.75" thickTop="1" thickBot="1" x14ac:dyDescent="0.3">
      <c r="B121" s="100">
        <v>626</v>
      </c>
      <c r="C121" s="101" t="s">
        <v>1445</v>
      </c>
      <c r="D121" s="101" t="s">
        <v>875</v>
      </c>
      <c r="E121" s="101" t="s">
        <v>1415</v>
      </c>
      <c r="F121" s="101" t="s">
        <v>876</v>
      </c>
      <c r="G121" s="101" t="s">
        <v>877</v>
      </c>
      <c r="H121" s="101" t="s">
        <v>1446</v>
      </c>
      <c r="I121" s="102" t="str">
        <f t="shared" si="2"/>
        <v xml:space="preserve">21,240 </v>
      </c>
      <c r="J121" s="103" t="str">
        <f t="shared" si="4"/>
        <v>17/04/2018</v>
      </c>
      <c r="K121" s="103" t="str">
        <f t="shared" si="4"/>
        <v>17/04/2018</v>
      </c>
      <c r="L121" s="103" t="str">
        <f t="shared" si="5"/>
        <v>30 días de tiempo transcurrido (17/04/2018</v>
      </c>
      <c r="M121" s="104" t="s">
        <v>1447</v>
      </c>
      <c r="N121" s="101" t="s">
        <v>1015</v>
      </c>
      <c r="O121" s="101" t="s">
        <v>1009</v>
      </c>
    </row>
    <row r="122" spans="2:15" ht="72.75" thickTop="1" thickBot="1" x14ac:dyDescent="0.3">
      <c r="B122" s="100">
        <v>627</v>
      </c>
      <c r="C122" s="103" t="s">
        <v>1448</v>
      </c>
      <c r="D122" s="103" t="s">
        <v>853</v>
      </c>
      <c r="E122" s="103" t="s">
        <v>1449</v>
      </c>
      <c r="F122" s="103" t="s">
        <v>852</v>
      </c>
      <c r="G122" s="103" t="s">
        <v>1450</v>
      </c>
      <c r="H122" s="103" t="s">
        <v>1451</v>
      </c>
      <c r="I122" s="102" t="str">
        <f t="shared" si="2"/>
        <v xml:space="preserve">47,594.12 </v>
      </c>
      <c r="J122" s="103" t="str">
        <f t="shared" si="4"/>
        <v>17/04/2018</v>
      </c>
      <c r="K122" s="103" t="str">
        <f t="shared" si="4"/>
        <v>17/04/2018</v>
      </c>
      <c r="L122" s="103" t="str">
        <f t="shared" si="5"/>
        <v>30 días de tiempo transcurrido (17/04/2018</v>
      </c>
      <c r="M122" s="105" t="s">
        <v>1452</v>
      </c>
      <c r="N122" s="103" t="s">
        <v>1015</v>
      </c>
      <c r="O122" s="103" t="s">
        <v>1009</v>
      </c>
    </row>
    <row r="123" spans="2:15" ht="87" thickTop="1" thickBot="1" x14ac:dyDescent="0.3">
      <c r="B123" s="100">
        <v>628</v>
      </c>
      <c r="C123" s="101" t="s">
        <v>1453</v>
      </c>
      <c r="D123" s="101" t="s">
        <v>873</v>
      </c>
      <c r="E123" s="101" t="s">
        <v>1028</v>
      </c>
      <c r="F123" s="101" t="s">
        <v>872</v>
      </c>
      <c r="G123" s="101" t="s">
        <v>1454</v>
      </c>
      <c r="H123" s="101" t="s">
        <v>1455</v>
      </c>
      <c r="I123" s="102" t="str">
        <f t="shared" si="2"/>
        <v xml:space="preserve">50,587.15 </v>
      </c>
      <c r="J123" s="103" t="str">
        <f t="shared" si="4"/>
        <v>17/04/2018</v>
      </c>
      <c r="K123" s="103" t="str">
        <f t="shared" si="4"/>
        <v>17/04/2018</v>
      </c>
      <c r="L123" s="103" t="str">
        <f t="shared" si="5"/>
        <v>29 días de tiempo transcurrido (17/04/2018</v>
      </c>
      <c r="M123" s="104" t="s">
        <v>1456</v>
      </c>
      <c r="N123" s="101" t="s">
        <v>1015</v>
      </c>
      <c r="O123" s="101" t="s">
        <v>1009</v>
      </c>
    </row>
    <row r="124" spans="2:15" ht="72.75" thickTop="1" thickBot="1" x14ac:dyDescent="0.3">
      <c r="B124" s="100">
        <v>629</v>
      </c>
      <c r="C124" s="103" t="s">
        <v>1457</v>
      </c>
      <c r="D124" s="103" t="s">
        <v>853</v>
      </c>
      <c r="E124" s="103" t="s">
        <v>990</v>
      </c>
      <c r="F124" s="103" t="s">
        <v>891</v>
      </c>
      <c r="G124" s="103" t="s">
        <v>892</v>
      </c>
      <c r="H124" s="103" t="s">
        <v>1458</v>
      </c>
      <c r="I124" s="102" t="str">
        <f t="shared" si="2"/>
        <v xml:space="preserve">99,238 </v>
      </c>
      <c r="J124" s="103" t="str">
        <f t="shared" si="4"/>
        <v>17/04/2018</v>
      </c>
      <c r="K124" s="103" t="str">
        <f t="shared" si="4"/>
        <v>17/04/2018</v>
      </c>
      <c r="L124" s="103" t="str">
        <f t="shared" si="5"/>
        <v>29 días de tiempo transcurrido (17/04/2018</v>
      </c>
      <c r="M124" s="105" t="s">
        <v>1459</v>
      </c>
      <c r="N124" s="103" t="s">
        <v>416</v>
      </c>
      <c r="O124" s="103" t="s">
        <v>995</v>
      </c>
    </row>
    <row r="125" spans="2:15" ht="72.75" thickTop="1" thickBot="1" x14ac:dyDescent="0.3">
      <c r="B125" s="100">
        <v>630</v>
      </c>
      <c r="C125" s="101" t="s">
        <v>1460</v>
      </c>
      <c r="D125" s="101" t="s">
        <v>231</v>
      </c>
      <c r="E125" s="101" t="s">
        <v>1461</v>
      </c>
      <c r="F125" s="101" t="s">
        <v>889</v>
      </c>
      <c r="G125" s="101" t="s">
        <v>890</v>
      </c>
      <c r="H125" s="101" t="s">
        <v>1462</v>
      </c>
      <c r="I125" s="102" t="str">
        <f t="shared" si="2"/>
        <v xml:space="preserve">613,638.44 </v>
      </c>
      <c r="J125" s="103" t="str">
        <f t="shared" si="4"/>
        <v>17/04/2018</v>
      </c>
      <c r="K125" s="103" t="str">
        <f t="shared" si="4"/>
        <v>17/04/2018</v>
      </c>
      <c r="L125" s="103" t="str">
        <f t="shared" si="5"/>
        <v>29 días de tiempo transcurrido (17/04/2018</v>
      </c>
      <c r="M125" s="104" t="s">
        <v>1463</v>
      </c>
      <c r="N125" s="101" t="s">
        <v>1008</v>
      </c>
      <c r="O125" s="101" t="s">
        <v>1009</v>
      </c>
    </row>
    <row r="126" spans="2:15" ht="72.75" thickTop="1" thickBot="1" x14ac:dyDescent="0.3">
      <c r="B126" s="100">
        <v>631</v>
      </c>
      <c r="C126" s="103" t="s">
        <v>1464</v>
      </c>
      <c r="D126" s="103" t="s">
        <v>1465</v>
      </c>
      <c r="E126" s="103" t="s">
        <v>1087</v>
      </c>
      <c r="F126" s="103" t="s">
        <v>895</v>
      </c>
      <c r="G126" s="103" t="s">
        <v>896</v>
      </c>
      <c r="H126" s="103" t="s">
        <v>1466</v>
      </c>
      <c r="I126" s="102" t="str">
        <f t="shared" si="2"/>
        <v xml:space="preserve">81,507.91 </v>
      </c>
      <c r="J126" s="103" t="str">
        <f t="shared" si="4"/>
        <v>17/04/2018</v>
      </c>
      <c r="K126" s="103" t="str">
        <f t="shared" si="4"/>
        <v>17/04/2018</v>
      </c>
      <c r="L126" s="103" t="str">
        <f t="shared" si="5"/>
        <v>29 días de tiempo transcurrido (17/04/2018</v>
      </c>
      <c r="M126" s="105" t="s">
        <v>1467</v>
      </c>
      <c r="N126" s="103" t="s">
        <v>1015</v>
      </c>
      <c r="O126" s="103" t="s">
        <v>1009</v>
      </c>
    </row>
    <row r="127" spans="2:15" ht="72.75" thickTop="1" thickBot="1" x14ac:dyDescent="0.3">
      <c r="B127" s="100">
        <v>632</v>
      </c>
      <c r="C127" s="101" t="s">
        <v>1468</v>
      </c>
      <c r="D127" s="101" t="s">
        <v>567</v>
      </c>
      <c r="E127" s="101" t="s">
        <v>1107</v>
      </c>
      <c r="F127" s="101" t="s">
        <v>883</v>
      </c>
      <c r="G127" s="101" t="s">
        <v>776</v>
      </c>
      <c r="H127" s="101" t="s">
        <v>1469</v>
      </c>
      <c r="I127" s="102" t="str">
        <f t="shared" si="2"/>
        <v xml:space="preserve">42,993.3 </v>
      </c>
      <c r="J127" s="103" t="str">
        <f t="shared" si="4"/>
        <v>17/04/2018</v>
      </c>
      <c r="K127" s="103" t="str">
        <f t="shared" si="4"/>
        <v>17/04/2018</v>
      </c>
      <c r="L127" s="103" t="str">
        <f t="shared" si="5"/>
        <v>29 días de tiempo transcurrido (17/04/2018</v>
      </c>
      <c r="M127" s="104" t="s">
        <v>1470</v>
      </c>
      <c r="N127" s="101" t="s">
        <v>1008</v>
      </c>
      <c r="O127" s="101" t="s">
        <v>1009</v>
      </c>
    </row>
    <row r="128" spans="2:15" ht="72.75" thickTop="1" thickBot="1" x14ac:dyDescent="0.3">
      <c r="B128" s="100">
        <v>633</v>
      </c>
      <c r="C128" s="103" t="s">
        <v>1471</v>
      </c>
      <c r="D128" s="103" t="s">
        <v>879</v>
      </c>
      <c r="E128" s="103" t="s">
        <v>1107</v>
      </c>
      <c r="F128" s="103" t="s">
        <v>878</v>
      </c>
      <c r="G128" s="103" t="s">
        <v>880</v>
      </c>
      <c r="H128" s="103" t="s">
        <v>1472</v>
      </c>
      <c r="I128" s="102" t="str">
        <f t="shared" si="2"/>
        <v xml:space="preserve">59,132.16 </v>
      </c>
      <c r="J128" s="103" t="str">
        <f t="shared" si="4"/>
        <v>17/04/2018</v>
      </c>
      <c r="K128" s="103" t="str">
        <f t="shared" si="4"/>
        <v>17/04/2018</v>
      </c>
      <c r="L128" s="103" t="str">
        <f t="shared" si="5"/>
        <v>29 días de tiempo transcurrido (17/04/2018</v>
      </c>
      <c r="M128" s="105" t="s">
        <v>1473</v>
      </c>
      <c r="N128" s="103" t="s">
        <v>1008</v>
      </c>
      <c r="O128" s="103" t="s">
        <v>1009</v>
      </c>
    </row>
    <row r="129" spans="2:15" ht="72.75" thickTop="1" thickBot="1" x14ac:dyDescent="0.3">
      <c r="B129" s="100">
        <v>634</v>
      </c>
      <c r="C129" s="101" t="s">
        <v>1474</v>
      </c>
      <c r="D129" s="101" t="s">
        <v>853</v>
      </c>
      <c r="E129" s="101" t="s">
        <v>990</v>
      </c>
      <c r="F129" s="101" t="s">
        <v>891</v>
      </c>
      <c r="G129" s="101" t="s">
        <v>892</v>
      </c>
      <c r="H129" s="101" t="s">
        <v>1397</v>
      </c>
      <c r="I129" s="102" t="str">
        <f t="shared" si="2"/>
        <v xml:space="preserve">52,156 </v>
      </c>
      <c r="J129" s="103" t="str">
        <f t="shared" ref="J129:K144" si="6">RIGHT(K129,10)</f>
        <v>18/04/2018</v>
      </c>
      <c r="K129" s="103" t="str">
        <f t="shared" si="6"/>
        <v>18/04/2018</v>
      </c>
      <c r="L129" s="103" t="str">
        <f t="shared" si="5"/>
        <v>29 días de tiempo transcurrido (18/04/2018</v>
      </c>
      <c r="M129" s="104" t="s">
        <v>1475</v>
      </c>
      <c r="N129" s="101" t="s">
        <v>1015</v>
      </c>
      <c r="O129" s="101" t="s">
        <v>1009</v>
      </c>
    </row>
    <row r="130" spans="2:15" ht="72.75" thickTop="1" thickBot="1" x14ac:dyDescent="0.3">
      <c r="B130" s="100">
        <v>635</v>
      </c>
      <c r="C130" s="103" t="s">
        <v>1476</v>
      </c>
      <c r="D130" s="103" t="s">
        <v>939</v>
      </c>
      <c r="E130" s="103" t="s">
        <v>1018</v>
      </c>
      <c r="F130" s="103" t="s">
        <v>882</v>
      </c>
      <c r="G130" s="103" t="s">
        <v>838</v>
      </c>
      <c r="H130" s="103" t="s">
        <v>1477</v>
      </c>
      <c r="I130" s="102" t="str">
        <f t="shared" si="2"/>
        <v xml:space="preserve">96,308.34 </v>
      </c>
      <c r="J130" s="103" t="str">
        <f t="shared" si="6"/>
        <v>18/04/2018</v>
      </c>
      <c r="K130" s="103" t="str">
        <f t="shared" si="6"/>
        <v>18/04/2018</v>
      </c>
      <c r="L130" s="103" t="str">
        <f t="shared" si="5"/>
        <v>28 días de tiempo transcurrido (18/04/2018</v>
      </c>
      <c r="M130" s="105" t="s">
        <v>1478</v>
      </c>
      <c r="N130" s="103" t="s">
        <v>1008</v>
      </c>
      <c r="O130" s="103" t="s">
        <v>1009</v>
      </c>
    </row>
    <row r="131" spans="2:15" ht="72.75" thickTop="1" thickBot="1" x14ac:dyDescent="0.3">
      <c r="B131" s="100">
        <v>636</v>
      </c>
      <c r="C131" s="101" t="s">
        <v>1479</v>
      </c>
      <c r="D131" s="101" t="s">
        <v>760</v>
      </c>
      <c r="E131" s="101" t="s">
        <v>1018</v>
      </c>
      <c r="F131" s="101" t="s">
        <v>893</v>
      </c>
      <c r="G131" s="101" t="s">
        <v>894</v>
      </c>
      <c r="H131" s="101" t="s">
        <v>1480</v>
      </c>
      <c r="I131" s="102" t="str">
        <f t="shared" si="2"/>
        <v xml:space="preserve">23,364 </v>
      </c>
      <c r="J131" s="103" t="str">
        <f t="shared" si="6"/>
        <v>18/04/2018</v>
      </c>
      <c r="K131" s="103" t="str">
        <f t="shared" si="6"/>
        <v>18/04/2018</v>
      </c>
      <c r="L131" s="103" t="str">
        <f t="shared" si="5"/>
        <v>28 días de tiempo transcurrido (18/04/2018</v>
      </c>
      <c r="M131" s="104" t="s">
        <v>1481</v>
      </c>
      <c r="N131" s="101" t="s">
        <v>1008</v>
      </c>
      <c r="O131" s="101" t="s">
        <v>1009</v>
      </c>
    </row>
    <row r="132" spans="2:15" ht="101.25" thickTop="1" thickBot="1" x14ac:dyDescent="0.3">
      <c r="B132" s="100">
        <v>637</v>
      </c>
      <c r="C132" s="103" t="s">
        <v>1482</v>
      </c>
      <c r="D132" s="103" t="s">
        <v>1483</v>
      </c>
      <c r="E132" s="103" t="s">
        <v>1043</v>
      </c>
      <c r="F132" s="103" t="s">
        <v>905</v>
      </c>
      <c r="G132" s="103" t="s">
        <v>906</v>
      </c>
      <c r="H132" s="103" t="s">
        <v>1484</v>
      </c>
      <c r="I132" s="102" t="str">
        <f t="shared" si="2"/>
        <v xml:space="preserve">105,700 </v>
      </c>
      <c r="J132" s="103" t="str">
        <f t="shared" si="6"/>
        <v>18/04/2018</v>
      </c>
      <c r="K132" s="103" t="str">
        <f t="shared" si="6"/>
        <v>18/04/2018</v>
      </c>
      <c r="L132" s="103" t="str">
        <f t="shared" si="5"/>
        <v>28 días de tiempo transcurrido (18/04/2018</v>
      </c>
      <c r="M132" s="105" t="s">
        <v>1485</v>
      </c>
      <c r="N132" s="103" t="s">
        <v>1127</v>
      </c>
      <c r="O132" s="103" t="s">
        <v>995</v>
      </c>
    </row>
    <row r="133" spans="2:15" ht="72.75" thickTop="1" thickBot="1" x14ac:dyDescent="0.3">
      <c r="B133" s="100">
        <v>638</v>
      </c>
      <c r="C133" s="101" t="s">
        <v>1486</v>
      </c>
      <c r="D133" s="101" t="s">
        <v>1487</v>
      </c>
      <c r="E133" s="101" t="s">
        <v>1003</v>
      </c>
      <c r="F133" s="101" t="s">
        <v>859</v>
      </c>
      <c r="G133" s="101" t="s">
        <v>860</v>
      </c>
      <c r="H133" s="101" t="s">
        <v>1488</v>
      </c>
      <c r="I133" s="102" t="str">
        <f t="shared" si="2"/>
        <v xml:space="preserve">70,066.04 </v>
      </c>
      <c r="J133" s="103" t="str">
        <f t="shared" si="6"/>
        <v>18/04/2018</v>
      </c>
      <c r="K133" s="103" t="str">
        <f t="shared" si="6"/>
        <v>18/04/2018</v>
      </c>
      <c r="L133" s="103" t="str">
        <f t="shared" si="5"/>
        <v>28 días de tiempo transcurrido (18/04/2018</v>
      </c>
      <c r="M133" s="104" t="s">
        <v>1489</v>
      </c>
      <c r="N133" s="101" t="s">
        <v>1015</v>
      </c>
      <c r="O133" s="101" t="s">
        <v>1009</v>
      </c>
    </row>
    <row r="134" spans="2:15" ht="72.75" thickTop="1" thickBot="1" x14ac:dyDescent="0.3">
      <c r="B134" s="100">
        <v>639</v>
      </c>
      <c r="C134" s="103" t="s">
        <v>1490</v>
      </c>
      <c r="D134" s="103" t="s">
        <v>830</v>
      </c>
      <c r="E134" s="103" t="s">
        <v>1043</v>
      </c>
      <c r="F134" s="103" t="s">
        <v>829</v>
      </c>
      <c r="G134" s="103" t="s">
        <v>831</v>
      </c>
      <c r="H134" s="103" t="s">
        <v>1491</v>
      </c>
      <c r="I134" s="102" t="str">
        <f t="shared" ref="I134:I197" si="7">LEFT(H134,FIND(" ",H134)*1)</f>
        <v xml:space="preserve">37,288 </v>
      </c>
      <c r="J134" s="103" t="str">
        <f t="shared" si="6"/>
        <v>18/04/2018</v>
      </c>
      <c r="K134" s="103" t="str">
        <f t="shared" si="6"/>
        <v>18/04/2018</v>
      </c>
      <c r="L134" s="103" t="str">
        <f t="shared" si="5"/>
        <v>28 días de tiempo transcurrido (18/04/2018</v>
      </c>
      <c r="M134" s="105" t="s">
        <v>1492</v>
      </c>
      <c r="N134" s="103" t="s">
        <v>1015</v>
      </c>
      <c r="O134" s="103" t="s">
        <v>1009</v>
      </c>
    </row>
    <row r="135" spans="2:15" ht="72.75" thickTop="1" thickBot="1" x14ac:dyDescent="0.3">
      <c r="B135" s="100">
        <v>640</v>
      </c>
      <c r="C135" s="101" t="s">
        <v>1493</v>
      </c>
      <c r="D135" s="101" t="s">
        <v>1366</v>
      </c>
      <c r="E135" s="101" t="s">
        <v>1003</v>
      </c>
      <c r="F135" s="101" t="s">
        <v>858</v>
      </c>
      <c r="G135" s="101" t="s">
        <v>1494</v>
      </c>
      <c r="H135" s="101" t="s">
        <v>1495</v>
      </c>
      <c r="I135" s="102" t="str">
        <f t="shared" si="7"/>
        <v xml:space="preserve">2,437.05 </v>
      </c>
      <c r="J135" s="103" t="str">
        <f t="shared" si="6"/>
        <v>18/04/2018</v>
      </c>
      <c r="K135" s="103" t="str">
        <f t="shared" si="6"/>
        <v>18/04/2018</v>
      </c>
      <c r="L135" s="103" t="str">
        <f t="shared" si="5"/>
        <v>28 días de tiempo transcurrido (18/04/2018</v>
      </c>
      <c r="M135" s="104" t="s">
        <v>1496</v>
      </c>
      <c r="N135" s="101" t="s">
        <v>416</v>
      </c>
      <c r="O135" s="101" t="s">
        <v>995</v>
      </c>
    </row>
    <row r="136" spans="2:15" ht="72.75" thickTop="1" thickBot="1" x14ac:dyDescent="0.3">
      <c r="B136" s="100">
        <v>641</v>
      </c>
      <c r="C136" s="103" t="s">
        <v>1497</v>
      </c>
      <c r="D136" s="103" t="s">
        <v>989</v>
      </c>
      <c r="E136" s="103" t="s">
        <v>990</v>
      </c>
      <c r="F136" s="103" t="s">
        <v>991</v>
      </c>
      <c r="G136" s="103" t="s">
        <v>992</v>
      </c>
      <c r="H136" s="103" t="s">
        <v>999</v>
      </c>
      <c r="I136" s="102" t="str">
        <f t="shared" si="7"/>
        <v xml:space="preserve">4,886,156.52 </v>
      </c>
      <c r="J136" s="103" t="str">
        <f t="shared" si="6"/>
        <v>18/04/2018</v>
      </c>
      <c r="K136" s="103" t="str">
        <f t="shared" si="6"/>
        <v>18/04/2018</v>
      </c>
      <c r="L136" s="103" t="str">
        <f t="shared" si="5"/>
        <v>28 días de tiempo transcurrido (18/04/2018</v>
      </c>
      <c r="M136" s="105" t="s">
        <v>1498</v>
      </c>
      <c r="N136" s="103" t="s">
        <v>416</v>
      </c>
      <c r="O136" s="103" t="s">
        <v>995</v>
      </c>
    </row>
    <row r="137" spans="2:15" ht="72.75" thickTop="1" thickBot="1" x14ac:dyDescent="0.3">
      <c r="B137" s="100">
        <v>642</v>
      </c>
      <c r="C137" s="101" t="s">
        <v>1499</v>
      </c>
      <c r="D137" s="101" t="s">
        <v>1500</v>
      </c>
      <c r="E137" s="101" t="s">
        <v>1043</v>
      </c>
      <c r="F137" s="101" t="s">
        <v>870</v>
      </c>
      <c r="G137" s="101" t="s">
        <v>871</v>
      </c>
      <c r="H137" s="101" t="s">
        <v>1501</v>
      </c>
      <c r="I137" s="102" t="str">
        <f t="shared" si="7"/>
        <v xml:space="preserve">9,008.8 </v>
      </c>
      <c r="J137" s="103" t="str">
        <f t="shared" si="6"/>
        <v>18/04/2018</v>
      </c>
      <c r="K137" s="103" t="str">
        <f t="shared" si="6"/>
        <v>18/04/2018</v>
      </c>
      <c r="L137" s="103" t="str">
        <f t="shared" si="5"/>
        <v>28 días de tiempo transcurrido (18/04/2018</v>
      </c>
      <c r="M137" s="104" t="s">
        <v>1502</v>
      </c>
      <c r="N137" s="101" t="s">
        <v>1015</v>
      </c>
      <c r="O137" s="101" t="s">
        <v>1009</v>
      </c>
    </row>
    <row r="138" spans="2:15" ht="87" thickTop="1" thickBot="1" x14ac:dyDescent="0.3">
      <c r="B138" s="100">
        <v>643</v>
      </c>
      <c r="C138" s="103" t="s">
        <v>1503</v>
      </c>
      <c r="D138" s="103" t="s">
        <v>1504</v>
      </c>
      <c r="E138" s="103" t="s">
        <v>1265</v>
      </c>
      <c r="F138" s="103" t="s">
        <v>899</v>
      </c>
      <c r="G138" s="103" t="s">
        <v>900</v>
      </c>
      <c r="H138" s="103" t="s">
        <v>1505</v>
      </c>
      <c r="I138" s="102" t="str">
        <f t="shared" si="7"/>
        <v xml:space="preserve">1,760,088 </v>
      </c>
      <c r="J138" s="103" t="str">
        <f t="shared" si="6"/>
        <v>18/04/2018</v>
      </c>
      <c r="K138" s="103" t="str">
        <f t="shared" si="6"/>
        <v>18/04/2018</v>
      </c>
      <c r="L138" s="103" t="str">
        <f t="shared" si="5"/>
        <v>28 días de tiempo transcurrido (18/04/2018</v>
      </c>
      <c r="M138" s="105" t="s">
        <v>1506</v>
      </c>
      <c r="N138" s="103" t="s">
        <v>1127</v>
      </c>
      <c r="O138" s="103" t="s">
        <v>995</v>
      </c>
    </row>
    <row r="139" spans="2:15" ht="72.75" thickTop="1" thickBot="1" x14ac:dyDescent="0.3">
      <c r="B139" s="100">
        <v>644</v>
      </c>
      <c r="C139" s="101" t="s">
        <v>1507</v>
      </c>
      <c r="D139" s="101" t="s">
        <v>1111</v>
      </c>
      <c r="E139" s="101" t="s">
        <v>1018</v>
      </c>
      <c r="F139" s="101" t="s">
        <v>904</v>
      </c>
      <c r="G139" s="101" t="s">
        <v>738</v>
      </c>
      <c r="H139" s="101" t="s">
        <v>1508</v>
      </c>
      <c r="I139" s="102" t="str">
        <f t="shared" si="7"/>
        <v xml:space="preserve">247,115.6 </v>
      </c>
      <c r="J139" s="103" t="str">
        <f t="shared" si="6"/>
        <v>18/04/2018</v>
      </c>
      <c r="K139" s="103" t="str">
        <f t="shared" si="6"/>
        <v>18/04/2018</v>
      </c>
      <c r="L139" s="103" t="str">
        <f t="shared" si="5"/>
        <v>28 días de tiempo transcurrido (18/04/2018</v>
      </c>
      <c r="M139" s="104" t="s">
        <v>1509</v>
      </c>
      <c r="N139" s="101" t="s">
        <v>1008</v>
      </c>
      <c r="O139" s="101" t="s">
        <v>1009</v>
      </c>
    </row>
    <row r="140" spans="2:15" ht="72.75" thickTop="1" thickBot="1" x14ac:dyDescent="0.3">
      <c r="B140" s="100">
        <v>645</v>
      </c>
      <c r="C140" s="103" t="s">
        <v>1510</v>
      </c>
      <c r="D140" s="103" t="s">
        <v>744</v>
      </c>
      <c r="E140" s="103" t="s">
        <v>1157</v>
      </c>
      <c r="F140" s="103" t="s">
        <v>743</v>
      </c>
      <c r="G140" s="103" t="s">
        <v>1247</v>
      </c>
      <c r="H140" s="103" t="s">
        <v>1248</v>
      </c>
      <c r="I140" s="102" t="str">
        <f t="shared" si="7"/>
        <v xml:space="preserve">47,719.2 </v>
      </c>
      <c r="J140" s="103" t="str">
        <f t="shared" si="6"/>
        <v>18/04/2018</v>
      </c>
      <c r="K140" s="103" t="str">
        <f t="shared" si="6"/>
        <v>18/04/2018</v>
      </c>
      <c r="L140" s="103" t="str">
        <f t="shared" si="5"/>
        <v>28 días de tiempo transcurrido (18/04/2018</v>
      </c>
      <c r="M140" s="105" t="s">
        <v>1511</v>
      </c>
      <c r="N140" s="103" t="s">
        <v>1015</v>
      </c>
      <c r="O140" s="103" t="s">
        <v>1009</v>
      </c>
    </row>
    <row r="141" spans="2:15" ht="72.75" thickTop="1" thickBot="1" x14ac:dyDescent="0.3">
      <c r="B141" s="100">
        <v>646</v>
      </c>
      <c r="C141" s="101" t="s">
        <v>1512</v>
      </c>
      <c r="D141" s="101" t="s">
        <v>822</v>
      </c>
      <c r="E141" s="101" t="s">
        <v>1243</v>
      </c>
      <c r="F141" s="101" t="s">
        <v>821</v>
      </c>
      <c r="G141" s="101" t="s">
        <v>823</v>
      </c>
      <c r="H141" s="101" t="s">
        <v>1513</v>
      </c>
      <c r="I141" s="102" t="str">
        <f t="shared" si="7"/>
        <v xml:space="preserve">67,534.31 </v>
      </c>
      <c r="J141" s="103" t="str">
        <f t="shared" si="6"/>
        <v>19/04/2018</v>
      </c>
      <c r="K141" s="103" t="str">
        <f t="shared" si="6"/>
        <v>19/04/2018</v>
      </c>
      <c r="L141" s="103" t="str">
        <f t="shared" si="5"/>
        <v>27 días de tiempo transcurrido (19/04/2018</v>
      </c>
      <c r="M141" s="104" t="s">
        <v>1514</v>
      </c>
      <c r="N141" s="101" t="s">
        <v>1015</v>
      </c>
      <c r="O141" s="101" t="s">
        <v>1009</v>
      </c>
    </row>
    <row r="142" spans="2:15" ht="72.75" thickTop="1" thickBot="1" x14ac:dyDescent="0.3">
      <c r="B142" s="100">
        <v>647</v>
      </c>
      <c r="C142" s="103" t="s">
        <v>1515</v>
      </c>
      <c r="D142" s="103" t="s">
        <v>956</v>
      </c>
      <c r="E142" s="103" t="s">
        <v>1516</v>
      </c>
      <c r="F142" s="103" t="s">
        <v>916</v>
      </c>
      <c r="G142" s="103" t="s">
        <v>917</v>
      </c>
      <c r="H142" s="103" t="s">
        <v>1402</v>
      </c>
      <c r="I142" s="102" t="str">
        <f t="shared" si="7"/>
        <v xml:space="preserve">106,200 </v>
      </c>
      <c r="J142" s="103" t="str">
        <f t="shared" si="6"/>
        <v>19/04/2018</v>
      </c>
      <c r="K142" s="103" t="str">
        <f t="shared" si="6"/>
        <v>19/04/2018</v>
      </c>
      <c r="L142" s="103" t="str">
        <f t="shared" si="5"/>
        <v>27 días de tiempo transcurrido (19/04/2018</v>
      </c>
      <c r="M142" s="105" t="s">
        <v>1517</v>
      </c>
      <c r="N142" s="103" t="s">
        <v>1015</v>
      </c>
      <c r="O142" s="103" t="s">
        <v>1009</v>
      </c>
    </row>
    <row r="143" spans="2:15" ht="72.75" thickTop="1" thickBot="1" x14ac:dyDescent="0.3">
      <c r="B143" s="100">
        <v>648</v>
      </c>
      <c r="C143" s="101" t="s">
        <v>1518</v>
      </c>
      <c r="D143" s="101" t="s">
        <v>782</v>
      </c>
      <c r="E143" s="101" t="s">
        <v>1516</v>
      </c>
      <c r="F143" s="101" t="s">
        <v>921</v>
      </c>
      <c r="G143" s="101" t="s">
        <v>922</v>
      </c>
      <c r="H143" s="101" t="s">
        <v>1519</v>
      </c>
      <c r="I143" s="102" t="str">
        <f t="shared" si="7"/>
        <v xml:space="preserve">98,176 </v>
      </c>
      <c r="J143" s="103" t="str">
        <f t="shared" si="6"/>
        <v>19/04/2018</v>
      </c>
      <c r="K143" s="103" t="str">
        <f t="shared" si="6"/>
        <v>19/04/2018</v>
      </c>
      <c r="L143" s="103" t="str">
        <f t="shared" si="5"/>
        <v>27 días de tiempo transcurrido (19/04/2018</v>
      </c>
      <c r="M143" s="104" t="s">
        <v>1520</v>
      </c>
      <c r="N143" s="101" t="s">
        <v>1015</v>
      </c>
      <c r="O143" s="101" t="s">
        <v>1009</v>
      </c>
    </row>
    <row r="144" spans="2:15" ht="72.75" thickTop="1" thickBot="1" x14ac:dyDescent="0.3">
      <c r="B144" s="100">
        <v>649</v>
      </c>
      <c r="C144" s="103" t="s">
        <v>1521</v>
      </c>
      <c r="D144" s="103" t="s">
        <v>902</v>
      </c>
      <c r="E144" s="103" t="s">
        <v>1107</v>
      </c>
      <c r="F144" s="103" t="s">
        <v>901</v>
      </c>
      <c r="G144" s="103" t="s">
        <v>903</v>
      </c>
      <c r="H144" s="103" t="s">
        <v>1402</v>
      </c>
      <c r="I144" s="102" t="str">
        <f t="shared" si="7"/>
        <v xml:space="preserve">106,200 </v>
      </c>
      <c r="J144" s="103" t="str">
        <f t="shared" si="6"/>
        <v>19/04/2018</v>
      </c>
      <c r="K144" s="103" t="str">
        <f t="shared" si="6"/>
        <v>19/04/2018</v>
      </c>
      <c r="L144" s="103" t="str">
        <f t="shared" si="5"/>
        <v>27 días de tiempo transcurrido (19/04/2018</v>
      </c>
      <c r="M144" s="105" t="s">
        <v>1522</v>
      </c>
      <c r="N144" s="103" t="s">
        <v>1008</v>
      </c>
      <c r="O144" s="103" t="s">
        <v>1009</v>
      </c>
    </row>
    <row r="145" spans="2:15" ht="72.75" thickTop="1" thickBot="1" x14ac:dyDescent="0.3">
      <c r="B145" s="100">
        <v>650</v>
      </c>
      <c r="C145" s="101" t="s">
        <v>1523</v>
      </c>
      <c r="D145" s="101" t="s">
        <v>920</v>
      </c>
      <c r="E145" s="101" t="s">
        <v>1107</v>
      </c>
      <c r="F145" s="101" t="s">
        <v>919</v>
      </c>
      <c r="G145" s="101" t="s">
        <v>903</v>
      </c>
      <c r="H145" s="101" t="s">
        <v>1524</v>
      </c>
      <c r="I145" s="102" t="str">
        <f t="shared" si="7"/>
        <v xml:space="preserve">1,416,000 </v>
      </c>
      <c r="J145" s="103" t="str">
        <f t="shared" ref="J145:K160" si="8">RIGHT(K145,10)</f>
        <v>20/04/2018</v>
      </c>
      <c r="K145" s="103" t="str">
        <f t="shared" si="8"/>
        <v>20/04/2018</v>
      </c>
      <c r="L145" s="103" t="str">
        <f t="shared" si="5"/>
        <v>26 días de tiempo transcurrido (20/04/2018</v>
      </c>
      <c r="M145" s="104" t="s">
        <v>1525</v>
      </c>
      <c r="N145" s="101" t="s">
        <v>1008</v>
      </c>
      <c r="O145" s="101" t="s">
        <v>1009</v>
      </c>
    </row>
    <row r="146" spans="2:15" ht="101.25" thickTop="1" thickBot="1" x14ac:dyDescent="0.3">
      <c r="B146" s="100">
        <v>651</v>
      </c>
      <c r="C146" s="103" t="s">
        <v>1526</v>
      </c>
      <c r="D146" s="103" t="s">
        <v>803</v>
      </c>
      <c r="E146" s="103" t="s">
        <v>1043</v>
      </c>
      <c r="F146" s="103" t="s">
        <v>802</v>
      </c>
      <c r="G146" s="103" t="s">
        <v>804</v>
      </c>
      <c r="H146" s="103" t="s">
        <v>1527</v>
      </c>
      <c r="I146" s="102" t="str">
        <f t="shared" si="7"/>
        <v xml:space="preserve">116,407 </v>
      </c>
      <c r="J146" s="103" t="str">
        <f t="shared" si="8"/>
        <v>20/04/2018</v>
      </c>
      <c r="K146" s="103" t="str">
        <f t="shared" si="8"/>
        <v>20/04/2018</v>
      </c>
      <c r="L146" s="103" t="str">
        <f t="shared" si="5"/>
        <v>26 días de tiempo transcurrido (20/04/2018</v>
      </c>
      <c r="M146" s="105" t="s">
        <v>1528</v>
      </c>
      <c r="N146" s="103" t="s">
        <v>1015</v>
      </c>
      <c r="O146" s="103" t="s">
        <v>1009</v>
      </c>
    </row>
    <row r="147" spans="2:15" ht="72.75" thickTop="1" thickBot="1" x14ac:dyDescent="0.3">
      <c r="B147" s="100">
        <v>652</v>
      </c>
      <c r="C147" s="101" t="s">
        <v>1529</v>
      </c>
      <c r="D147" s="101" t="s">
        <v>910</v>
      </c>
      <c r="E147" s="101" t="s">
        <v>1107</v>
      </c>
      <c r="F147" s="101" t="s">
        <v>909</v>
      </c>
      <c r="G147" s="101" t="s">
        <v>911</v>
      </c>
      <c r="H147" s="101" t="s">
        <v>1530</v>
      </c>
      <c r="I147" s="102" t="str">
        <f t="shared" si="7"/>
        <v xml:space="preserve">247,800 </v>
      </c>
      <c r="J147" s="103" t="str">
        <f t="shared" si="8"/>
        <v>20/04/2018</v>
      </c>
      <c r="K147" s="103" t="str">
        <f t="shared" si="8"/>
        <v>20/04/2018</v>
      </c>
      <c r="L147" s="103" t="str">
        <f t="shared" si="5"/>
        <v>26 días de tiempo transcurrido (20/04/2018</v>
      </c>
      <c r="M147" s="104" t="s">
        <v>1531</v>
      </c>
      <c r="N147" s="101" t="s">
        <v>1008</v>
      </c>
      <c r="O147" s="101" t="s">
        <v>1009</v>
      </c>
    </row>
    <row r="148" spans="2:15" ht="72.75" thickTop="1" thickBot="1" x14ac:dyDescent="0.3">
      <c r="B148" s="100">
        <v>653</v>
      </c>
      <c r="C148" s="103" t="s">
        <v>1532</v>
      </c>
      <c r="D148" s="103" t="s">
        <v>956</v>
      </c>
      <c r="E148" s="103" t="s">
        <v>1461</v>
      </c>
      <c r="F148" s="103" t="s">
        <v>929</v>
      </c>
      <c r="G148" s="103" t="s">
        <v>930</v>
      </c>
      <c r="H148" s="103" t="s">
        <v>1533</v>
      </c>
      <c r="I148" s="102" t="str">
        <f t="shared" si="7"/>
        <v xml:space="preserve">88,500 </v>
      </c>
      <c r="J148" s="103" t="str">
        <f t="shared" si="8"/>
        <v>20/04/2018</v>
      </c>
      <c r="K148" s="103" t="str">
        <f t="shared" si="8"/>
        <v>20/04/2018</v>
      </c>
      <c r="L148" s="103" t="str">
        <f t="shared" si="5"/>
        <v>26 días de tiempo transcurrido (20/04/2018</v>
      </c>
      <c r="M148" s="105" t="s">
        <v>1534</v>
      </c>
      <c r="N148" s="103" t="s">
        <v>1015</v>
      </c>
      <c r="O148" s="103" t="s">
        <v>1009</v>
      </c>
    </row>
    <row r="149" spans="2:15" ht="72.75" thickTop="1" thickBot="1" x14ac:dyDescent="0.3">
      <c r="B149" s="100">
        <v>654</v>
      </c>
      <c r="C149" s="101" t="s">
        <v>1535</v>
      </c>
      <c r="D149" s="101" t="s">
        <v>1536</v>
      </c>
      <c r="E149" s="101" t="s">
        <v>1043</v>
      </c>
      <c r="F149" s="101" t="s">
        <v>907</v>
      </c>
      <c r="G149" s="101" t="s">
        <v>908</v>
      </c>
      <c r="H149" s="101" t="s">
        <v>1537</v>
      </c>
      <c r="I149" s="102" t="str">
        <f t="shared" si="7"/>
        <v xml:space="preserve">28,910 </v>
      </c>
      <c r="J149" s="103" t="str">
        <f t="shared" si="8"/>
        <v>20/04/2018</v>
      </c>
      <c r="K149" s="103" t="str">
        <f t="shared" si="8"/>
        <v>20/04/2018</v>
      </c>
      <c r="L149" s="103" t="str">
        <f t="shared" si="5"/>
        <v>26 días de tiempo transcurrido (20/04/2018</v>
      </c>
      <c r="M149" s="104" t="s">
        <v>1538</v>
      </c>
      <c r="N149" s="101" t="s">
        <v>416</v>
      </c>
      <c r="O149" s="101" t="s">
        <v>995</v>
      </c>
    </row>
    <row r="150" spans="2:15" ht="72.75" thickTop="1" thickBot="1" x14ac:dyDescent="0.3">
      <c r="B150" s="100">
        <v>655</v>
      </c>
      <c r="C150" s="103" t="s">
        <v>1539</v>
      </c>
      <c r="D150" s="103" t="s">
        <v>1017</v>
      </c>
      <c r="E150" s="103" t="s">
        <v>1018</v>
      </c>
      <c r="F150" s="103" t="s">
        <v>915</v>
      </c>
      <c r="G150" s="103" t="s">
        <v>738</v>
      </c>
      <c r="H150" s="103" t="s">
        <v>1540</v>
      </c>
      <c r="I150" s="102" t="str">
        <f t="shared" si="7"/>
        <v xml:space="preserve">350,851.52 </v>
      </c>
      <c r="J150" s="103" t="str">
        <f t="shared" si="8"/>
        <v>20/04/2018</v>
      </c>
      <c r="K150" s="103" t="str">
        <f t="shared" si="8"/>
        <v>20/04/2018</v>
      </c>
      <c r="L150" s="103" t="str">
        <f t="shared" si="5"/>
        <v>26 días de tiempo transcurrido (20/04/2018</v>
      </c>
      <c r="M150" s="105" t="s">
        <v>1541</v>
      </c>
      <c r="N150" s="103" t="s">
        <v>1008</v>
      </c>
      <c r="O150" s="103" t="s">
        <v>1009</v>
      </c>
    </row>
    <row r="151" spans="2:15" ht="72.75" thickTop="1" thickBot="1" x14ac:dyDescent="0.3">
      <c r="B151" s="100">
        <v>656</v>
      </c>
      <c r="C151" s="101" t="s">
        <v>1542</v>
      </c>
      <c r="D151" s="101" t="s">
        <v>1017</v>
      </c>
      <c r="E151" s="101" t="s">
        <v>1018</v>
      </c>
      <c r="F151" s="101" t="s">
        <v>924</v>
      </c>
      <c r="G151" s="101" t="s">
        <v>738</v>
      </c>
      <c r="H151" s="101" t="s">
        <v>1543</v>
      </c>
      <c r="I151" s="102" t="str">
        <f t="shared" si="7"/>
        <v xml:space="preserve">235,303.8 </v>
      </c>
      <c r="J151" s="103" t="str">
        <f t="shared" si="8"/>
        <v>20/04/2018</v>
      </c>
      <c r="K151" s="103" t="str">
        <f t="shared" si="8"/>
        <v>20/04/2018</v>
      </c>
      <c r="L151" s="103" t="str">
        <f t="shared" si="5"/>
        <v>26 días de tiempo transcurrido (20/04/2018</v>
      </c>
      <c r="M151" s="104" t="s">
        <v>1544</v>
      </c>
      <c r="N151" s="101" t="s">
        <v>1008</v>
      </c>
      <c r="O151" s="101" t="s">
        <v>1009</v>
      </c>
    </row>
    <row r="152" spans="2:15" ht="101.25" thickTop="1" thickBot="1" x14ac:dyDescent="0.3">
      <c r="B152" s="100">
        <v>657</v>
      </c>
      <c r="C152" s="103" t="s">
        <v>1545</v>
      </c>
      <c r="D152" s="103" t="s">
        <v>867</v>
      </c>
      <c r="E152" s="103" t="s">
        <v>1546</v>
      </c>
      <c r="F152" s="103" t="s">
        <v>933</v>
      </c>
      <c r="G152" s="103" t="s">
        <v>1547</v>
      </c>
      <c r="H152" s="103" t="s">
        <v>1548</v>
      </c>
      <c r="I152" s="102" t="str">
        <f t="shared" si="7"/>
        <v xml:space="preserve">14,750 </v>
      </c>
      <c r="J152" s="103" t="str">
        <f t="shared" si="8"/>
        <v>20/04/2018</v>
      </c>
      <c r="K152" s="103" t="str">
        <f t="shared" si="8"/>
        <v>20/04/2018</v>
      </c>
      <c r="L152" s="103" t="str">
        <f t="shared" si="5"/>
        <v>26 días de tiempo transcurrido (20/04/2018</v>
      </c>
      <c r="M152" s="105" t="s">
        <v>1549</v>
      </c>
      <c r="N152" s="103" t="s">
        <v>545</v>
      </c>
      <c r="O152" s="103" t="s">
        <v>1009</v>
      </c>
    </row>
    <row r="153" spans="2:15" ht="72.75" thickTop="1" thickBot="1" x14ac:dyDescent="0.3">
      <c r="B153" s="100">
        <v>658</v>
      </c>
      <c r="C153" s="101" t="s">
        <v>1550</v>
      </c>
      <c r="D153" s="101" t="s">
        <v>1033</v>
      </c>
      <c r="E153" s="101" t="s">
        <v>1018</v>
      </c>
      <c r="F153" s="101" t="s">
        <v>730</v>
      </c>
      <c r="G153" s="101" t="s">
        <v>731</v>
      </c>
      <c r="H153" s="101" t="s">
        <v>1551</v>
      </c>
      <c r="I153" s="102" t="str">
        <f t="shared" si="7"/>
        <v xml:space="preserve">77,985.57 </v>
      </c>
      <c r="J153" s="103" t="str">
        <f t="shared" si="8"/>
        <v>20/04/2018</v>
      </c>
      <c r="K153" s="103" t="str">
        <f t="shared" si="8"/>
        <v>20/04/2018</v>
      </c>
      <c r="L153" s="103" t="str">
        <f t="shared" si="5"/>
        <v>26 días de tiempo transcurrido (20/04/2018</v>
      </c>
      <c r="M153" s="104" t="s">
        <v>1552</v>
      </c>
      <c r="N153" s="101" t="s">
        <v>1015</v>
      </c>
      <c r="O153" s="101" t="s">
        <v>1009</v>
      </c>
    </row>
    <row r="154" spans="2:15" ht="72.75" thickTop="1" thickBot="1" x14ac:dyDescent="0.3">
      <c r="B154" s="100">
        <v>659</v>
      </c>
      <c r="C154" s="103" t="s">
        <v>1553</v>
      </c>
      <c r="D154" s="103" t="s">
        <v>1554</v>
      </c>
      <c r="E154" s="103" t="s">
        <v>1028</v>
      </c>
      <c r="F154" s="103" t="s">
        <v>1555</v>
      </c>
      <c r="G154" s="103" t="s">
        <v>1556</v>
      </c>
      <c r="H154" s="103" t="s">
        <v>1557</v>
      </c>
      <c r="I154" s="102" t="str">
        <f t="shared" si="7"/>
        <v xml:space="preserve">357,441.95 </v>
      </c>
      <c r="J154" s="103" t="str">
        <f t="shared" si="8"/>
        <v>20/04/2018</v>
      </c>
      <c r="K154" s="103" t="str">
        <f t="shared" si="8"/>
        <v>20/04/2018</v>
      </c>
      <c r="L154" s="103" t="str">
        <f t="shared" si="5"/>
        <v>26 días de tiempo transcurrido (20/04/2018</v>
      </c>
      <c r="M154" s="105" t="s">
        <v>1558</v>
      </c>
      <c r="N154" s="103" t="s">
        <v>1127</v>
      </c>
      <c r="O154" s="103" t="s">
        <v>995</v>
      </c>
    </row>
    <row r="155" spans="2:15" ht="72.75" thickTop="1" thickBot="1" x14ac:dyDescent="0.3">
      <c r="B155" s="100">
        <v>660</v>
      </c>
      <c r="C155" s="101" t="s">
        <v>1559</v>
      </c>
      <c r="D155" s="101" t="s">
        <v>1487</v>
      </c>
      <c r="E155" s="101" t="s">
        <v>1028</v>
      </c>
      <c r="F155" s="101" t="s">
        <v>1555</v>
      </c>
      <c r="G155" s="101" t="s">
        <v>1556</v>
      </c>
      <c r="H155" s="101" t="s">
        <v>1560</v>
      </c>
      <c r="I155" s="102" t="str">
        <f t="shared" si="7"/>
        <v xml:space="preserve">118,818.21 </v>
      </c>
      <c r="J155" s="103" t="str">
        <f t="shared" si="8"/>
        <v>20/04/2018</v>
      </c>
      <c r="K155" s="103" t="str">
        <f t="shared" si="8"/>
        <v>20/04/2018</v>
      </c>
      <c r="L155" s="103" t="str">
        <f t="shared" si="5"/>
        <v>26 días de tiempo transcurrido (20/04/2018</v>
      </c>
      <c r="M155" s="104" t="s">
        <v>1561</v>
      </c>
      <c r="N155" s="101" t="s">
        <v>1127</v>
      </c>
      <c r="O155" s="101" t="s">
        <v>995</v>
      </c>
    </row>
    <row r="156" spans="2:15" ht="72.75" thickTop="1" thickBot="1" x14ac:dyDescent="0.3">
      <c r="B156" s="100">
        <v>661</v>
      </c>
      <c r="C156" s="103" t="s">
        <v>1562</v>
      </c>
      <c r="D156" s="103" t="s">
        <v>718</v>
      </c>
      <c r="E156" s="103" t="s">
        <v>1028</v>
      </c>
      <c r="F156" s="103" t="s">
        <v>1555</v>
      </c>
      <c r="G156" s="103" t="s">
        <v>1556</v>
      </c>
      <c r="H156" s="103" t="s">
        <v>1563</v>
      </c>
      <c r="I156" s="102" t="str">
        <f t="shared" si="7"/>
        <v xml:space="preserve">404,501.7 </v>
      </c>
      <c r="J156" s="103" t="str">
        <f t="shared" si="8"/>
        <v>20/04/2018</v>
      </c>
      <c r="K156" s="103" t="str">
        <f t="shared" si="8"/>
        <v>20/04/2018</v>
      </c>
      <c r="L156" s="103" t="str">
        <f t="shared" si="5"/>
        <v>26 días de tiempo transcurrido (20/04/2018</v>
      </c>
      <c r="M156" s="105" t="s">
        <v>1564</v>
      </c>
      <c r="N156" s="103" t="s">
        <v>1127</v>
      </c>
      <c r="O156" s="103" t="s">
        <v>995</v>
      </c>
    </row>
    <row r="157" spans="2:15" ht="72.75" thickTop="1" thickBot="1" x14ac:dyDescent="0.3">
      <c r="B157" s="100">
        <v>662</v>
      </c>
      <c r="C157" s="101" t="s">
        <v>1565</v>
      </c>
      <c r="D157" s="101" t="s">
        <v>1290</v>
      </c>
      <c r="E157" s="101" t="s">
        <v>1028</v>
      </c>
      <c r="F157" s="101" t="s">
        <v>747</v>
      </c>
      <c r="G157" s="101" t="s">
        <v>748</v>
      </c>
      <c r="H157" s="101" t="s">
        <v>1566</v>
      </c>
      <c r="I157" s="102" t="str">
        <f t="shared" si="7"/>
        <v xml:space="preserve">884,823 </v>
      </c>
      <c r="J157" s="103" t="str">
        <f t="shared" si="8"/>
        <v>23/04/2018</v>
      </c>
      <c r="K157" s="103" t="str">
        <f t="shared" si="8"/>
        <v>23/04/2018</v>
      </c>
      <c r="L157" s="103" t="str">
        <f t="shared" si="5"/>
        <v>24 días de tiempo transcurrido (23/04/2018</v>
      </c>
      <c r="M157" s="104" t="s">
        <v>1567</v>
      </c>
      <c r="N157" s="101" t="s">
        <v>416</v>
      </c>
      <c r="O157" s="101" t="s">
        <v>995</v>
      </c>
    </row>
    <row r="158" spans="2:15" ht="72.75" thickTop="1" thickBot="1" x14ac:dyDescent="0.3">
      <c r="B158" s="100">
        <v>663</v>
      </c>
      <c r="C158" s="103" t="s">
        <v>1568</v>
      </c>
      <c r="D158" s="103" t="s">
        <v>1298</v>
      </c>
      <c r="E158" s="103" t="s">
        <v>1028</v>
      </c>
      <c r="F158" s="103" t="s">
        <v>747</v>
      </c>
      <c r="G158" s="103" t="s">
        <v>748</v>
      </c>
      <c r="H158" s="103" t="s">
        <v>1299</v>
      </c>
      <c r="I158" s="102" t="str">
        <f t="shared" si="7"/>
        <v xml:space="preserve">20,650 </v>
      </c>
      <c r="J158" s="103" t="str">
        <f t="shared" si="8"/>
        <v>23/04/2018</v>
      </c>
      <c r="K158" s="103" t="str">
        <f t="shared" si="8"/>
        <v>23/04/2018</v>
      </c>
      <c r="L158" s="103" t="str">
        <f t="shared" si="5"/>
        <v>24 días de tiempo transcurrido (23/04/2018</v>
      </c>
      <c r="M158" s="105" t="s">
        <v>1569</v>
      </c>
      <c r="N158" s="103" t="s">
        <v>416</v>
      </c>
      <c r="O158" s="103" t="s">
        <v>995</v>
      </c>
    </row>
    <row r="159" spans="2:15" ht="72.75" thickTop="1" thickBot="1" x14ac:dyDescent="0.3">
      <c r="B159" s="100">
        <v>664</v>
      </c>
      <c r="C159" s="101" t="s">
        <v>1570</v>
      </c>
      <c r="D159" s="101" t="s">
        <v>1294</v>
      </c>
      <c r="E159" s="101" t="s">
        <v>1028</v>
      </c>
      <c r="F159" s="101" t="s">
        <v>747</v>
      </c>
      <c r="G159" s="101" t="s">
        <v>748</v>
      </c>
      <c r="H159" s="101" t="s">
        <v>1571</v>
      </c>
      <c r="I159" s="102" t="str">
        <f t="shared" si="7"/>
        <v xml:space="preserve">120,728.75 </v>
      </c>
      <c r="J159" s="103" t="str">
        <f t="shared" si="8"/>
        <v>23/04/2018</v>
      </c>
      <c r="K159" s="103" t="str">
        <f t="shared" si="8"/>
        <v>23/04/2018</v>
      </c>
      <c r="L159" s="103" t="str">
        <f t="shared" si="5"/>
        <v>24 días de tiempo transcurrido (23/04/2018</v>
      </c>
      <c r="M159" s="104" t="s">
        <v>1572</v>
      </c>
      <c r="N159" s="101" t="s">
        <v>416</v>
      </c>
      <c r="O159" s="101" t="s">
        <v>995</v>
      </c>
    </row>
    <row r="160" spans="2:15" ht="72.75" thickTop="1" thickBot="1" x14ac:dyDescent="0.3">
      <c r="B160" s="100">
        <v>665</v>
      </c>
      <c r="C160" s="103" t="s">
        <v>1573</v>
      </c>
      <c r="D160" s="103" t="s">
        <v>1290</v>
      </c>
      <c r="E160" s="103" t="s">
        <v>1028</v>
      </c>
      <c r="F160" s="103" t="s">
        <v>747</v>
      </c>
      <c r="G160" s="103" t="s">
        <v>748</v>
      </c>
      <c r="H160" s="103" t="s">
        <v>1574</v>
      </c>
      <c r="I160" s="102" t="str">
        <f t="shared" si="7"/>
        <v xml:space="preserve">843,074.6 </v>
      </c>
      <c r="J160" s="103" t="str">
        <f t="shared" si="8"/>
        <v>23/04/2018</v>
      </c>
      <c r="K160" s="103" t="str">
        <f t="shared" si="8"/>
        <v>23/04/2018</v>
      </c>
      <c r="L160" s="103" t="str">
        <f t="shared" si="5"/>
        <v>23 días de tiempo transcurrido (23/04/2018</v>
      </c>
      <c r="M160" s="105" t="s">
        <v>1575</v>
      </c>
      <c r="N160" s="103" t="s">
        <v>416</v>
      </c>
      <c r="O160" s="103" t="s">
        <v>995</v>
      </c>
    </row>
    <row r="161" spans="2:15" ht="72.75" thickTop="1" thickBot="1" x14ac:dyDescent="0.3">
      <c r="B161" s="100">
        <v>666</v>
      </c>
      <c r="C161" s="101" t="s">
        <v>1576</v>
      </c>
      <c r="D161" s="101" t="s">
        <v>1298</v>
      </c>
      <c r="E161" s="101" t="s">
        <v>1028</v>
      </c>
      <c r="F161" s="101" t="s">
        <v>747</v>
      </c>
      <c r="G161" s="101" t="s">
        <v>748</v>
      </c>
      <c r="H161" s="101" t="s">
        <v>1299</v>
      </c>
      <c r="I161" s="102" t="str">
        <f t="shared" si="7"/>
        <v xml:space="preserve">20,650 </v>
      </c>
      <c r="J161" s="103" t="str">
        <f t="shared" ref="J161:K176" si="9">RIGHT(K161,10)</f>
        <v>23/04/2018</v>
      </c>
      <c r="K161" s="103" t="str">
        <f t="shared" si="9"/>
        <v>23/04/2018</v>
      </c>
      <c r="L161" s="103" t="str">
        <f t="shared" si="5"/>
        <v>23 días de tiempo transcurrido (23/04/2018</v>
      </c>
      <c r="M161" s="104" t="s">
        <v>1577</v>
      </c>
      <c r="N161" s="101" t="s">
        <v>416</v>
      </c>
      <c r="O161" s="101" t="s">
        <v>995</v>
      </c>
    </row>
    <row r="162" spans="2:15" ht="72.75" thickTop="1" thickBot="1" x14ac:dyDescent="0.3">
      <c r="B162" s="100">
        <v>667</v>
      </c>
      <c r="C162" s="103" t="s">
        <v>1578</v>
      </c>
      <c r="D162" s="103" t="s">
        <v>1294</v>
      </c>
      <c r="E162" s="103" t="s">
        <v>1028</v>
      </c>
      <c r="F162" s="103" t="s">
        <v>747</v>
      </c>
      <c r="G162" s="103" t="s">
        <v>748</v>
      </c>
      <c r="H162" s="103" t="s">
        <v>1571</v>
      </c>
      <c r="I162" s="102" t="str">
        <f t="shared" si="7"/>
        <v xml:space="preserve">120,728.75 </v>
      </c>
      <c r="J162" s="103" t="str">
        <f t="shared" si="9"/>
        <v>23/04/2018</v>
      </c>
      <c r="K162" s="103" t="str">
        <f t="shared" si="9"/>
        <v>23/04/2018</v>
      </c>
      <c r="L162" s="103" t="str">
        <f t="shared" si="5"/>
        <v>23 días de tiempo transcurrido (23/04/2018</v>
      </c>
      <c r="M162" s="105" t="s">
        <v>1579</v>
      </c>
      <c r="N162" s="103" t="s">
        <v>416</v>
      </c>
      <c r="O162" s="103" t="s">
        <v>995</v>
      </c>
    </row>
    <row r="163" spans="2:15" ht="72.75" thickTop="1" thickBot="1" x14ac:dyDescent="0.3">
      <c r="B163" s="100">
        <v>668</v>
      </c>
      <c r="C163" s="101" t="s">
        <v>1580</v>
      </c>
      <c r="D163" s="101" t="s">
        <v>913</v>
      </c>
      <c r="E163" s="101" t="s">
        <v>1018</v>
      </c>
      <c r="F163" s="101" t="s">
        <v>912</v>
      </c>
      <c r="G163" s="101" t="s">
        <v>914</v>
      </c>
      <c r="H163" s="101" t="s">
        <v>1581</v>
      </c>
      <c r="I163" s="102" t="str">
        <f t="shared" si="7"/>
        <v xml:space="preserve">6,016.29 </v>
      </c>
      <c r="J163" s="103" t="str">
        <f t="shared" si="9"/>
        <v>23/04/2018</v>
      </c>
      <c r="K163" s="103" t="str">
        <f t="shared" si="9"/>
        <v>23/04/2018</v>
      </c>
      <c r="L163" s="103" t="str">
        <f t="shared" si="5"/>
        <v>23 días de tiempo transcurrido (23/04/2018</v>
      </c>
      <c r="M163" s="104" t="s">
        <v>1582</v>
      </c>
      <c r="N163" s="101" t="s">
        <v>1008</v>
      </c>
      <c r="O163" s="101" t="s">
        <v>1009</v>
      </c>
    </row>
    <row r="164" spans="2:15" ht="72.75" thickTop="1" thickBot="1" x14ac:dyDescent="0.3">
      <c r="B164" s="100">
        <v>669</v>
      </c>
      <c r="C164" s="103" t="s">
        <v>1583</v>
      </c>
      <c r="D164" s="103" t="s">
        <v>1290</v>
      </c>
      <c r="E164" s="103" t="s">
        <v>1028</v>
      </c>
      <c r="F164" s="103" t="s">
        <v>747</v>
      </c>
      <c r="G164" s="103" t="s">
        <v>748</v>
      </c>
      <c r="H164" s="103" t="s">
        <v>1574</v>
      </c>
      <c r="I164" s="102" t="str">
        <f t="shared" si="7"/>
        <v xml:space="preserve">843,074.6 </v>
      </c>
      <c r="J164" s="103" t="str">
        <f t="shared" si="9"/>
        <v>23/04/2018</v>
      </c>
      <c r="K164" s="103" t="str">
        <f t="shared" si="9"/>
        <v>23/04/2018</v>
      </c>
      <c r="L164" s="103" t="str">
        <f t="shared" si="5"/>
        <v>23 días de tiempo transcurrido (23/04/2018</v>
      </c>
      <c r="M164" s="105" t="s">
        <v>1584</v>
      </c>
      <c r="N164" s="103" t="s">
        <v>1015</v>
      </c>
      <c r="O164" s="103" t="s">
        <v>1009</v>
      </c>
    </row>
    <row r="165" spans="2:15" ht="72.75" thickTop="1" thickBot="1" x14ac:dyDescent="0.3">
      <c r="B165" s="100">
        <v>670</v>
      </c>
      <c r="C165" s="101" t="s">
        <v>1585</v>
      </c>
      <c r="D165" s="101" t="s">
        <v>1298</v>
      </c>
      <c r="E165" s="101" t="s">
        <v>1028</v>
      </c>
      <c r="F165" s="101" t="s">
        <v>747</v>
      </c>
      <c r="G165" s="101" t="s">
        <v>748</v>
      </c>
      <c r="H165" s="101" t="s">
        <v>1299</v>
      </c>
      <c r="I165" s="102" t="str">
        <f t="shared" si="7"/>
        <v xml:space="preserve">20,650 </v>
      </c>
      <c r="J165" s="103" t="str">
        <f t="shared" si="9"/>
        <v>23/04/2018</v>
      </c>
      <c r="K165" s="103" t="str">
        <f t="shared" si="9"/>
        <v>23/04/2018</v>
      </c>
      <c r="L165" s="103" t="str">
        <f t="shared" si="5"/>
        <v>23 días de tiempo transcurrido (23/04/2018</v>
      </c>
      <c r="M165" s="104" t="s">
        <v>1586</v>
      </c>
      <c r="N165" s="101" t="s">
        <v>1015</v>
      </c>
      <c r="O165" s="101" t="s">
        <v>1009</v>
      </c>
    </row>
    <row r="166" spans="2:15" ht="72.75" thickTop="1" thickBot="1" x14ac:dyDescent="0.3">
      <c r="B166" s="100">
        <v>671</v>
      </c>
      <c r="C166" s="103" t="s">
        <v>1587</v>
      </c>
      <c r="D166" s="103" t="s">
        <v>1294</v>
      </c>
      <c r="E166" s="103" t="s">
        <v>1028</v>
      </c>
      <c r="F166" s="103" t="s">
        <v>747</v>
      </c>
      <c r="G166" s="103" t="s">
        <v>748</v>
      </c>
      <c r="H166" s="103" t="s">
        <v>1571</v>
      </c>
      <c r="I166" s="102" t="str">
        <f t="shared" si="7"/>
        <v xml:space="preserve">120,728.75 </v>
      </c>
      <c r="J166" s="103" t="str">
        <f t="shared" si="9"/>
        <v>23/04/2018</v>
      </c>
      <c r="K166" s="103" t="str">
        <f t="shared" si="9"/>
        <v>23/04/2018</v>
      </c>
      <c r="L166" s="103" t="str">
        <f t="shared" si="5"/>
        <v>23 días de tiempo transcurrido (23/04/2018</v>
      </c>
      <c r="M166" s="105" t="s">
        <v>1586</v>
      </c>
      <c r="N166" s="103" t="s">
        <v>1015</v>
      </c>
      <c r="O166" s="103" t="s">
        <v>1009</v>
      </c>
    </row>
    <row r="167" spans="2:15" ht="72.75" thickTop="1" thickBot="1" x14ac:dyDescent="0.3">
      <c r="B167" s="100">
        <v>672</v>
      </c>
      <c r="C167" s="101" t="s">
        <v>1588</v>
      </c>
      <c r="D167" s="101" t="s">
        <v>1111</v>
      </c>
      <c r="E167" s="101" t="s">
        <v>1018</v>
      </c>
      <c r="F167" s="101" t="s">
        <v>923</v>
      </c>
      <c r="G167" s="101" t="s">
        <v>738</v>
      </c>
      <c r="H167" s="101" t="s">
        <v>1589</v>
      </c>
      <c r="I167" s="102" t="str">
        <f t="shared" si="7"/>
        <v xml:space="preserve">489,759 </v>
      </c>
      <c r="J167" s="103" t="str">
        <f t="shared" si="9"/>
        <v>23/04/2018</v>
      </c>
      <c r="K167" s="103" t="str">
        <f t="shared" si="9"/>
        <v>23/04/2018</v>
      </c>
      <c r="L167" s="103" t="str">
        <f t="shared" si="5"/>
        <v>23 días de tiempo transcurrido (23/04/2018</v>
      </c>
      <c r="M167" s="104" t="s">
        <v>1590</v>
      </c>
      <c r="N167" s="101" t="s">
        <v>1008</v>
      </c>
      <c r="O167" s="101" t="s">
        <v>1009</v>
      </c>
    </row>
    <row r="168" spans="2:15" ht="72.75" thickTop="1" thickBot="1" x14ac:dyDescent="0.3">
      <c r="B168" s="100">
        <v>673</v>
      </c>
      <c r="C168" s="103" t="s">
        <v>1591</v>
      </c>
      <c r="D168" s="103" t="s">
        <v>939</v>
      </c>
      <c r="E168" s="103" t="s">
        <v>1018</v>
      </c>
      <c r="F168" s="103" t="s">
        <v>918</v>
      </c>
      <c r="G168" s="103" t="s">
        <v>914</v>
      </c>
      <c r="H168" s="103" t="s">
        <v>1592</v>
      </c>
      <c r="I168" s="102" t="str">
        <f t="shared" si="7"/>
        <v xml:space="preserve">55,029.67 </v>
      </c>
      <c r="J168" s="103" t="str">
        <f t="shared" si="9"/>
        <v>23/04/2018</v>
      </c>
      <c r="K168" s="103" t="str">
        <f t="shared" si="9"/>
        <v>23/04/2018</v>
      </c>
      <c r="L168" s="103" t="str">
        <f t="shared" si="5"/>
        <v>23 días de tiempo transcurrido (23/04/2018</v>
      </c>
      <c r="M168" s="105" t="s">
        <v>1593</v>
      </c>
      <c r="N168" s="103" t="s">
        <v>1008</v>
      </c>
      <c r="O168" s="103" t="s">
        <v>1009</v>
      </c>
    </row>
    <row r="169" spans="2:15" ht="72.75" thickTop="1" thickBot="1" x14ac:dyDescent="0.3">
      <c r="B169" s="100">
        <v>674</v>
      </c>
      <c r="C169" s="101" t="s">
        <v>1594</v>
      </c>
      <c r="D169" s="101" t="s">
        <v>1595</v>
      </c>
      <c r="E169" s="101" t="s">
        <v>1401</v>
      </c>
      <c r="F169" s="101" t="s">
        <v>1596</v>
      </c>
      <c r="G169" s="101" t="s">
        <v>1597</v>
      </c>
      <c r="H169" s="101" t="s">
        <v>1598</v>
      </c>
      <c r="I169" s="102" t="str">
        <f t="shared" si="7"/>
        <v xml:space="preserve">674,311 </v>
      </c>
      <c r="J169" s="103" t="str">
        <f t="shared" si="9"/>
        <v>23/04/2018</v>
      </c>
      <c r="K169" s="103" t="str">
        <f t="shared" si="9"/>
        <v>23/04/2018</v>
      </c>
      <c r="L169" s="103" t="str">
        <f t="shared" si="5"/>
        <v>23 días de tiempo transcurrido (23/04/2018</v>
      </c>
      <c r="M169" s="104" t="s">
        <v>1599</v>
      </c>
      <c r="N169" s="101" t="s">
        <v>1015</v>
      </c>
      <c r="O169" s="101" t="s">
        <v>1009</v>
      </c>
    </row>
    <row r="170" spans="2:15" ht="72.75" thickTop="1" thickBot="1" x14ac:dyDescent="0.3">
      <c r="B170" s="100">
        <v>675</v>
      </c>
      <c r="C170" s="103" t="s">
        <v>1600</v>
      </c>
      <c r="D170" s="103" t="s">
        <v>1111</v>
      </c>
      <c r="E170" s="103" t="s">
        <v>1018</v>
      </c>
      <c r="F170" s="103" t="s">
        <v>932</v>
      </c>
      <c r="G170" s="103" t="s">
        <v>738</v>
      </c>
      <c r="H170" s="103" t="s">
        <v>1601</v>
      </c>
      <c r="I170" s="102" t="str">
        <f t="shared" si="7"/>
        <v xml:space="preserve">367,121.6 </v>
      </c>
      <c r="J170" s="103" t="str">
        <f t="shared" si="9"/>
        <v>23/04/2018</v>
      </c>
      <c r="K170" s="103" t="str">
        <f t="shared" si="9"/>
        <v>23/04/2018</v>
      </c>
      <c r="L170" s="103" t="str">
        <f t="shared" si="5"/>
        <v>23 días de tiempo transcurrido (23/04/2018</v>
      </c>
      <c r="M170" s="105" t="s">
        <v>1602</v>
      </c>
      <c r="N170" s="103" t="s">
        <v>1008</v>
      </c>
      <c r="O170" s="103" t="s">
        <v>1009</v>
      </c>
    </row>
    <row r="171" spans="2:15" ht="72.75" thickTop="1" thickBot="1" x14ac:dyDescent="0.3">
      <c r="B171" s="100">
        <v>676</v>
      </c>
      <c r="C171" s="101" t="s">
        <v>1603</v>
      </c>
      <c r="D171" s="101" t="s">
        <v>1604</v>
      </c>
      <c r="E171" s="101" t="s">
        <v>1605</v>
      </c>
      <c r="F171" s="101" t="s">
        <v>934</v>
      </c>
      <c r="G171" s="101" t="s">
        <v>935</v>
      </c>
      <c r="H171" s="101" t="s">
        <v>1606</v>
      </c>
      <c r="I171" s="102" t="str">
        <f t="shared" si="7"/>
        <v xml:space="preserve">51,035 </v>
      </c>
      <c r="J171" s="103" t="str">
        <f t="shared" si="9"/>
        <v>23/04/2018</v>
      </c>
      <c r="K171" s="103" t="str">
        <f t="shared" si="9"/>
        <v>23/04/2018</v>
      </c>
      <c r="L171" s="103" t="str">
        <f t="shared" si="5"/>
        <v>23 días de tiempo transcurrido (23/04/2018</v>
      </c>
      <c r="M171" s="104" t="s">
        <v>1607</v>
      </c>
      <c r="N171" s="101" t="s">
        <v>1015</v>
      </c>
      <c r="O171" s="101" t="s">
        <v>1009</v>
      </c>
    </row>
    <row r="172" spans="2:15" ht="72.75" thickTop="1" thickBot="1" x14ac:dyDescent="0.3">
      <c r="B172" s="100">
        <v>677</v>
      </c>
      <c r="C172" s="103" t="s">
        <v>1608</v>
      </c>
      <c r="D172" s="103" t="s">
        <v>879</v>
      </c>
      <c r="E172" s="103" t="s">
        <v>1107</v>
      </c>
      <c r="F172" s="103" t="s">
        <v>925</v>
      </c>
      <c r="G172" s="103" t="s">
        <v>926</v>
      </c>
      <c r="H172" s="103" t="s">
        <v>1609</v>
      </c>
      <c r="I172" s="102" t="str">
        <f t="shared" si="7"/>
        <v xml:space="preserve">3,450 </v>
      </c>
      <c r="J172" s="103" t="str">
        <f t="shared" si="9"/>
        <v>23/04/2018</v>
      </c>
      <c r="K172" s="103" t="str">
        <f t="shared" si="9"/>
        <v>23/04/2018</v>
      </c>
      <c r="L172" s="103" t="str">
        <f t="shared" si="5"/>
        <v>23 días de tiempo transcurrido (23/04/2018</v>
      </c>
      <c r="M172" s="105" t="s">
        <v>1610</v>
      </c>
      <c r="N172" s="103" t="s">
        <v>1008</v>
      </c>
      <c r="O172" s="103" t="s">
        <v>1009</v>
      </c>
    </row>
    <row r="173" spans="2:15" ht="72.75" thickTop="1" thickBot="1" x14ac:dyDescent="0.3">
      <c r="B173" s="100">
        <v>678</v>
      </c>
      <c r="C173" s="101" t="s">
        <v>1611</v>
      </c>
      <c r="D173" s="101" t="s">
        <v>1612</v>
      </c>
      <c r="E173" s="101" t="s">
        <v>1107</v>
      </c>
      <c r="F173" s="101" t="s">
        <v>931</v>
      </c>
      <c r="G173" s="101" t="s">
        <v>776</v>
      </c>
      <c r="H173" s="101" t="s">
        <v>1613</v>
      </c>
      <c r="I173" s="102" t="str">
        <f t="shared" si="7"/>
        <v xml:space="preserve">49,648.5 </v>
      </c>
      <c r="J173" s="103" t="str">
        <f t="shared" si="9"/>
        <v>23/04/2018</v>
      </c>
      <c r="K173" s="103" t="str">
        <f t="shared" si="9"/>
        <v>23/04/2018</v>
      </c>
      <c r="L173" s="103" t="str">
        <f t="shared" si="5"/>
        <v>23 días de tiempo transcurrido (23/04/2018</v>
      </c>
      <c r="M173" s="104" t="s">
        <v>1614</v>
      </c>
      <c r="N173" s="101" t="s">
        <v>1008</v>
      </c>
      <c r="O173" s="101" t="s">
        <v>1009</v>
      </c>
    </row>
    <row r="174" spans="2:15" ht="72.75" thickTop="1" thickBot="1" x14ac:dyDescent="0.3">
      <c r="B174" s="100">
        <v>679</v>
      </c>
      <c r="C174" s="103" t="s">
        <v>1615</v>
      </c>
      <c r="D174" s="103" t="s">
        <v>1017</v>
      </c>
      <c r="E174" s="103" t="s">
        <v>1018</v>
      </c>
      <c r="F174" s="103" t="s">
        <v>946</v>
      </c>
      <c r="G174" s="103" t="s">
        <v>738</v>
      </c>
      <c r="H174" s="103" t="s">
        <v>1616</v>
      </c>
      <c r="I174" s="102" t="str">
        <f t="shared" si="7"/>
        <v xml:space="preserve">138,584.51 </v>
      </c>
      <c r="J174" s="103" t="str">
        <f t="shared" si="9"/>
        <v>24/04/2018</v>
      </c>
      <c r="K174" s="103" t="str">
        <f t="shared" si="9"/>
        <v>24/04/2018</v>
      </c>
      <c r="L174" s="103" t="str">
        <f t="shared" si="5"/>
        <v>22 días de tiempo transcurrido (24/04/2018</v>
      </c>
      <c r="M174" s="105" t="s">
        <v>1617</v>
      </c>
      <c r="N174" s="103" t="s">
        <v>1008</v>
      </c>
      <c r="O174" s="103" t="s">
        <v>1009</v>
      </c>
    </row>
    <row r="175" spans="2:15" ht="72.75" thickTop="1" thickBot="1" x14ac:dyDescent="0.3">
      <c r="B175" s="100">
        <v>680</v>
      </c>
      <c r="C175" s="101" t="s">
        <v>1618</v>
      </c>
      <c r="D175" s="101" t="s">
        <v>1378</v>
      </c>
      <c r="E175" s="101" t="s">
        <v>1043</v>
      </c>
      <c r="F175" s="101" t="s">
        <v>897</v>
      </c>
      <c r="G175" s="101" t="s">
        <v>898</v>
      </c>
      <c r="H175" s="101" t="s">
        <v>1619</v>
      </c>
      <c r="I175" s="102" t="str">
        <f t="shared" si="7"/>
        <v xml:space="preserve">833,917.29 </v>
      </c>
      <c r="J175" s="103" t="str">
        <f t="shared" si="9"/>
        <v>24/04/2018</v>
      </c>
      <c r="K175" s="103" t="str">
        <f t="shared" si="9"/>
        <v>24/04/2018</v>
      </c>
      <c r="L175" s="103" t="str">
        <f t="shared" si="5"/>
        <v>22 días de tiempo transcurrido (24/04/2018</v>
      </c>
      <c r="M175" s="104" t="s">
        <v>1620</v>
      </c>
      <c r="N175" s="101" t="s">
        <v>1015</v>
      </c>
      <c r="O175" s="101" t="s">
        <v>1009</v>
      </c>
    </row>
    <row r="176" spans="2:15" ht="72.75" thickTop="1" thickBot="1" x14ac:dyDescent="0.3">
      <c r="B176" s="100">
        <v>681</v>
      </c>
      <c r="C176" s="103" t="s">
        <v>1621</v>
      </c>
      <c r="D176" s="103" t="s">
        <v>1111</v>
      </c>
      <c r="E176" s="103" t="s">
        <v>1018</v>
      </c>
      <c r="F176" s="103" t="s">
        <v>927</v>
      </c>
      <c r="G176" s="103" t="s">
        <v>928</v>
      </c>
      <c r="H176" s="103" t="s">
        <v>1622</v>
      </c>
      <c r="I176" s="102" t="str">
        <f t="shared" si="7"/>
        <v xml:space="preserve">168,917 </v>
      </c>
      <c r="J176" s="103" t="str">
        <f t="shared" si="9"/>
        <v>24/04/2018</v>
      </c>
      <c r="K176" s="103" t="str">
        <f t="shared" si="9"/>
        <v>24/04/2018</v>
      </c>
      <c r="L176" s="103" t="str">
        <f t="shared" si="5"/>
        <v>22 días de tiempo transcurrido (24/04/2018</v>
      </c>
      <c r="M176" s="105" t="s">
        <v>1623</v>
      </c>
      <c r="N176" s="103" t="s">
        <v>1008</v>
      </c>
      <c r="O176" s="103" t="s">
        <v>1009</v>
      </c>
    </row>
    <row r="177" spans="2:15" ht="87" thickTop="1" thickBot="1" x14ac:dyDescent="0.3">
      <c r="B177" s="100">
        <v>682</v>
      </c>
      <c r="C177" s="101" t="s">
        <v>1624</v>
      </c>
      <c r="D177" s="101" t="s">
        <v>1625</v>
      </c>
      <c r="E177" s="101" t="s">
        <v>1107</v>
      </c>
      <c r="F177" s="101" t="s">
        <v>1626</v>
      </c>
      <c r="G177" s="101" t="s">
        <v>1627</v>
      </c>
      <c r="H177" s="101" t="s">
        <v>1628</v>
      </c>
      <c r="I177" s="102" t="str">
        <f t="shared" si="7"/>
        <v xml:space="preserve">141,600 </v>
      </c>
      <c r="J177" s="103" t="str">
        <f t="shared" ref="J177:K192" si="10">RIGHT(K177,10)</f>
        <v>24/04/2018</v>
      </c>
      <c r="K177" s="103" t="str">
        <f t="shared" si="10"/>
        <v>24/04/2018</v>
      </c>
      <c r="L177" s="103" t="str">
        <f t="shared" ref="L177:L222" si="11">LEFT(M177,42)</f>
        <v>22 días de tiempo transcurrido (24/04/2018</v>
      </c>
      <c r="M177" s="104" t="s">
        <v>1629</v>
      </c>
      <c r="N177" s="101" t="s">
        <v>1008</v>
      </c>
      <c r="O177" s="101" t="s">
        <v>1009</v>
      </c>
    </row>
    <row r="178" spans="2:15" ht="72.75" thickTop="1" thickBot="1" x14ac:dyDescent="0.3">
      <c r="B178" s="100">
        <v>683</v>
      </c>
      <c r="C178" s="103" t="s">
        <v>1630</v>
      </c>
      <c r="D178" s="103" t="s">
        <v>782</v>
      </c>
      <c r="E178" s="103" t="s">
        <v>1516</v>
      </c>
      <c r="F178" s="103" t="s">
        <v>944</v>
      </c>
      <c r="G178" s="103" t="s">
        <v>945</v>
      </c>
      <c r="H178" s="103" t="s">
        <v>1631</v>
      </c>
      <c r="I178" s="102" t="str">
        <f t="shared" si="7"/>
        <v xml:space="preserve">14,868 </v>
      </c>
      <c r="J178" s="103" t="str">
        <f t="shared" si="10"/>
        <v>24/04/2018</v>
      </c>
      <c r="K178" s="103" t="str">
        <f t="shared" si="10"/>
        <v>24/04/2018</v>
      </c>
      <c r="L178" s="103" t="str">
        <f t="shared" si="11"/>
        <v>22 días de tiempo transcurrido (24/04/2018</v>
      </c>
      <c r="M178" s="105" t="s">
        <v>1632</v>
      </c>
      <c r="N178" s="103" t="s">
        <v>1015</v>
      </c>
      <c r="O178" s="103" t="s">
        <v>1009</v>
      </c>
    </row>
    <row r="179" spans="2:15" ht="101.25" thickTop="1" thickBot="1" x14ac:dyDescent="0.3">
      <c r="B179" s="100">
        <v>684</v>
      </c>
      <c r="C179" s="101" t="s">
        <v>1633</v>
      </c>
      <c r="D179" s="101" t="s">
        <v>1092</v>
      </c>
      <c r="E179" s="101" t="s">
        <v>1003</v>
      </c>
      <c r="F179" s="101" t="s">
        <v>772</v>
      </c>
      <c r="G179" s="101" t="s">
        <v>773</v>
      </c>
      <c r="H179" s="101" t="s">
        <v>1634</v>
      </c>
      <c r="I179" s="102" t="str">
        <f t="shared" si="7"/>
        <v xml:space="preserve">654,950.01 </v>
      </c>
      <c r="J179" s="103" t="str">
        <f t="shared" si="10"/>
        <v>24/04/2018</v>
      </c>
      <c r="K179" s="103" t="str">
        <f t="shared" si="10"/>
        <v>24/04/2018</v>
      </c>
      <c r="L179" s="103" t="str">
        <f t="shared" si="11"/>
        <v>22 días de tiempo transcurrido (24/04/2018</v>
      </c>
      <c r="M179" s="104" t="s">
        <v>1635</v>
      </c>
      <c r="N179" s="101" t="s">
        <v>1015</v>
      </c>
      <c r="O179" s="101" t="s">
        <v>1009</v>
      </c>
    </row>
    <row r="180" spans="2:15" ht="72.75" thickTop="1" thickBot="1" x14ac:dyDescent="0.3">
      <c r="B180" s="100">
        <v>685</v>
      </c>
      <c r="C180" s="103" t="s">
        <v>1636</v>
      </c>
      <c r="D180" s="103" t="s">
        <v>970</v>
      </c>
      <c r="E180" s="103" t="s">
        <v>1018</v>
      </c>
      <c r="F180" s="103" t="s">
        <v>947</v>
      </c>
      <c r="G180" s="103" t="s">
        <v>793</v>
      </c>
      <c r="H180" s="103" t="s">
        <v>1637</v>
      </c>
      <c r="I180" s="102" t="str">
        <f t="shared" si="7"/>
        <v xml:space="preserve">45,388.37 </v>
      </c>
      <c r="J180" s="103" t="str">
        <f t="shared" si="10"/>
        <v>24/04/2018</v>
      </c>
      <c r="K180" s="103" t="str">
        <f t="shared" si="10"/>
        <v>24/04/2018</v>
      </c>
      <c r="L180" s="103" t="str">
        <f t="shared" si="11"/>
        <v>22 días de tiempo transcurrido (24/04/2018</v>
      </c>
      <c r="M180" s="105" t="s">
        <v>1638</v>
      </c>
      <c r="N180" s="103" t="s">
        <v>1127</v>
      </c>
      <c r="O180" s="103" t="s">
        <v>995</v>
      </c>
    </row>
    <row r="181" spans="2:15" ht="72.75" thickTop="1" thickBot="1" x14ac:dyDescent="0.3">
      <c r="B181" s="100">
        <v>686</v>
      </c>
      <c r="C181" s="101" t="s">
        <v>1639</v>
      </c>
      <c r="D181" s="101" t="s">
        <v>784</v>
      </c>
      <c r="E181" s="101" t="s">
        <v>1073</v>
      </c>
      <c r="F181" s="101" t="s">
        <v>720</v>
      </c>
      <c r="G181" s="101" t="s">
        <v>721</v>
      </c>
      <c r="H181" s="101" t="s">
        <v>1640</v>
      </c>
      <c r="I181" s="102" t="str">
        <f t="shared" si="7"/>
        <v xml:space="preserve">159,300 </v>
      </c>
      <c r="J181" s="103" t="str">
        <f t="shared" si="10"/>
        <v>24/04/2018</v>
      </c>
      <c r="K181" s="103" t="str">
        <f t="shared" si="10"/>
        <v>24/04/2018</v>
      </c>
      <c r="L181" s="103" t="str">
        <f t="shared" si="11"/>
        <v>22 días de tiempo transcurrido (24/04/2018</v>
      </c>
      <c r="M181" s="104" t="s">
        <v>1641</v>
      </c>
      <c r="N181" s="101" t="s">
        <v>1015</v>
      </c>
      <c r="O181" s="101" t="s">
        <v>1009</v>
      </c>
    </row>
    <row r="182" spans="2:15" ht="72.75" thickTop="1" thickBot="1" x14ac:dyDescent="0.3">
      <c r="B182" s="100">
        <v>687</v>
      </c>
      <c r="C182" s="103" t="s">
        <v>1642</v>
      </c>
      <c r="D182" s="103" t="s">
        <v>1260</v>
      </c>
      <c r="E182" s="103" t="s">
        <v>1043</v>
      </c>
      <c r="F182" s="103" t="s">
        <v>839</v>
      </c>
      <c r="G182" s="103" t="s">
        <v>840</v>
      </c>
      <c r="H182" s="103" t="s">
        <v>1643</v>
      </c>
      <c r="I182" s="102" t="str">
        <f t="shared" si="7"/>
        <v xml:space="preserve">39,528.82 </v>
      </c>
      <c r="J182" s="103" t="str">
        <f t="shared" si="10"/>
        <v>24/04/2018</v>
      </c>
      <c r="K182" s="103" t="str">
        <f t="shared" si="10"/>
        <v>24/04/2018</v>
      </c>
      <c r="L182" s="103" t="str">
        <f t="shared" si="11"/>
        <v>22 días de tiempo transcurrido (24/04/2018</v>
      </c>
      <c r="M182" s="105" t="s">
        <v>1644</v>
      </c>
      <c r="N182" s="103" t="s">
        <v>1015</v>
      </c>
      <c r="O182" s="103" t="s">
        <v>1009</v>
      </c>
    </row>
    <row r="183" spans="2:15" ht="72.75" thickTop="1" thickBot="1" x14ac:dyDescent="0.3">
      <c r="B183" s="100">
        <v>688</v>
      </c>
      <c r="C183" s="101" t="s">
        <v>1645</v>
      </c>
      <c r="D183" s="101" t="s">
        <v>1111</v>
      </c>
      <c r="E183" s="101" t="s">
        <v>1018</v>
      </c>
      <c r="F183" s="101" t="s">
        <v>936</v>
      </c>
      <c r="G183" s="101" t="s">
        <v>937</v>
      </c>
      <c r="H183" s="101" t="s">
        <v>1646</v>
      </c>
      <c r="I183" s="102" t="str">
        <f t="shared" si="7"/>
        <v xml:space="preserve">337,126 </v>
      </c>
      <c r="J183" s="103" t="str">
        <f t="shared" si="10"/>
        <v>25/04/2018</v>
      </c>
      <c r="K183" s="103" t="str">
        <f t="shared" si="10"/>
        <v>25/04/2018</v>
      </c>
      <c r="L183" s="103" t="str">
        <f t="shared" si="11"/>
        <v>21 días de tiempo transcurrido (25/04/2018</v>
      </c>
      <c r="M183" s="104" t="s">
        <v>1647</v>
      </c>
      <c r="N183" s="101" t="s">
        <v>1008</v>
      </c>
      <c r="O183" s="101" t="s">
        <v>1009</v>
      </c>
    </row>
    <row r="184" spans="2:15" ht="72.75" thickTop="1" thickBot="1" x14ac:dyDescent="0.3">
      <c r="B184" s="100">
        <v>689</v>
      </c>
      <c r="C184" s="103" t="s">
        <v>1648</v>
      </c>
      <c r="D184" s="103" t="s">
        <v>1649</v>
      </c>
      <c r="E184" s="103" t="s">
        <v>1401</v>
      </c>
      <c r="F184" s="103" t="s">
        <v>1650</v>
      </c>
      <c r="G184" s="103" t="s">
        <v>1651</v>
      </c>
      <c r="H184" s="103" t="s">
        <v>1652</v>
      </c>
      <c r="I184" s="102" t="str">
        <f t="shared" si="7"/>
        <v xml:space="preserve">915,860 </v>
      </c>
      <c r="J184" s="103" t="str">
        <f t="shared" si="10"/>
        <v>25/04/2018</v>
      </c>
      <c r="K184" s="103" t="str">
        <f t="shared" si="10"/>
        <v>25/04/2018</v>
      </c>
      <c r="L184" s="103" t="str">
        <f t="shared" si="11"/>
        <v>21 días de tiempo transcurrido (25/04/2018</v>
      </c>
      <c r="M184" s="105" t="s">
        <v>1653</v>
      </c>
      <c r="N184" s="103" t="s">
        <v>1015</v>
      </c>
      <c r="O184" s="103" t="s">
        <v>1009</v>
      </c>
    </row>
    <row r="185" spans="2:15" ht="72.75" thickTop="1" thickBot="1" x14ac:dyDescent="0.3">
      <c r="B185" s="100">
        <v>690</v>
      </c>
      <c r="C185" s="101" t="s">
        <v>1654</v>
      </c>
      <c r="D185" s="101" t="s">
        <v>941</v>
      </c>
      <c r="E185" s="101" t="s">
        <v>1018</v>
      </c>
      <c r="F185" s="101" t="s">
        <v>940</v>
      </c>
      <c r="G185" s="101" t="s">
        <v>738</v>
      </c>
      <c r="H185" s="101" t="s">
        <v>1655</v>
      </c>
      <c r="I185" s="102" t="str">
        <f t="shared" si="7"/>
        <v xml:space="preserve">5,613.92 </v>
      </c>
      <c r="J185" s="103" t="str">
        <f t="shared" si="10"/>
        <v>25/04/2018</v>
      </c>
      <c r="K185" s="103" t="str">
        <f t="shared" si="10"/>
        <v>25/04/2018</v>
      </c>
      <c r="L185" s="103" t="str">
        <f t="shared" si="11"/>
        <v>21 días de tiempo transcurrido (25/04/2018</v>
      </c>
      <c r="M185" s="104" t="s">
        <v>1656</v>
      </c>
      <c r="N185" s="101" t="s">
        <v>1008</v>
      </c>
      <c r="O185" s="101" t="s">
        <v>1009</v>
      </c>
    </row>
    <row r="186" spans="2:15" ht="72.75" thickTop="1" thickBot="1" x14ac:dyDescent="0.3">
      <c r="B186" s="100">
        <v>691</v>
      </c>
      <c r="C186" s="103" t="s">
        <v>1657</v>
      </c>
      <c r="D186" s="103" t="s">
        <v>939</v>
      </c>
      <c r="E186" s="103" t="s">
        <v>1018</v>
      </c>
      <c r="F186" s="103" t="s">
        <v>938</v>
      </c>
      <c r="G186" s="103" t="s">
        <v>914</v>
      </c>
      <c r="H186" s="103" t="s">
        <v>1658</v>
      </c>
      <c r="I186" s="102" t="str">
        <f t="shared" si="7"/>
        <v xml:space="preserve">103,341.38 </v>
      </c>
      <c r="J186" s="103" t="str">
        <f t="shared" si="10"/>
        <v>25/04/2018</v>
      </c>
      <c r="K186" s="103" t="str">
        <f t="shared" si="10"/>
        <v>25/04/2018</v>
      </c>
      <c r="L186" s="103" t="str">
        <f t="shared" si="11"/>
        <v>21 días de tiempo transcurrido (25/04/2018</v>
      </c>
      <c r="M186" s="105" t="s">
        <v>1659</v>
      </c>
      <c r="N186" s="103" t="s">
        <v>1008</v>
      </c>
      <c r="O186" s="103" t="s">
        <v>1009</v>
      </c>
    </row>
    <row r="187" spans="2:15" ht="72.75" thickTop="1" thickBot="1" x14ac:dyDescent="0.3">
      <c r="B187" s="100">
        <v>692</v>
      </c>
      <c r="C187" s="101" t="s">
        <v>1660</v>
      </c>
      <c r="D187" s="101" t="s">
        <v>1661</v>
      </c>
      <c r="E187" s="101" t="s">
        <v>1073</v>
      </c>
      <c r="F187" s="101" t="s">
        <v>1662</v>
      </c>
      <c r="G187" s="101" t="s">
        <v>1663</v>
      </c>
      <c r="H187" s="101" t="s">
        <v>1664</v>
      </c>
      <c r="I187" s="102" t="str">
        <f t="shared" si="7"/>
        <v xml:space="preserve">111,530.06 </v>
      </c>
      <c r="J187" s="103" t="str">
        <f t="shared" si="10"/>
        <v>25/04/2018</v>
      </c>
      <c r="K187" s="103" t="str">
        <f t="shared" si="10"/>
        <v>25/04/2018</v>
      </c>
      <c r="L187" s="103" t="str">
        <f t="shared" si="11"/>
        <v>21 días de tiempo transcurrido (25/04/2018</v>
      </c>
      <c r="M187" s="104" t="s">
        <v>1665</v>
      </c>
      <c r="N187" s="101" t="s">
        <v>1015</v>
      </c>
      <c r="O187" s="101" t="s">
        <v>1009</v>
      </c>
    </row>
    <row r="188" spans="2:15" ht="72.75" thickTop="1" thickBot="1" x14ac:dyDescent="0.3">
      <c r="B188" s="100">
        <v>693</v>
      </c>
      <c r="C188" s="103" t="s">
        <v>1666</v>
      </c>
      <c r="D188" s="103" t="s">
        <v>1667</v>
      </c>
      <c r="E188" s="103" t="s">
        <v>1668</v>
      </c>
      <c r="F188" s="103" t="s">
        <v>951</v>
      </c>
      <c r="G188" s="103" t="s">
        <v>952</v>
      </c>
      <c r="H188" s="103" t="s">
        <v>1669</v>
      </c>
      <c r="I188" s="102" t="str">
        <f t="shared" si="7"/>
        <v xml:space="preserve">119,652 </v>
      </c>
      <c r="J188" s="103" t="str">
        <f t="shared" si="10"/>
        <v>25/04/2018</v>
      </c>
      <c r="K188" s="103" t="str">
        <f t="shared" si="10"/>
        <v>25/04/2018</v>
      </c>
      <c r="L188" s="103" t="str">
        <f t="shared" si="11"/>
        <v>21 días de tiempo transcurrido (25/04/2018</v>
      </c>
      <c r="M188" s="105" t="s">
        <v>1670</v>
      </c>
      <c r="N188" s="103" t="s">
        <v>1015</v>
      </c>
      <c r="O188" s="103" t="s">
        <v>1009</v>
      </c>
    </row>
    <row r="189" spans="2:15" ht="72.75" thickTop="1" thickBot="1" x14ac:dyDescent="0.3">
      <c r="B189" s="100">
        <v>694</v>
      </c>
      <c r="C189" s="101" t="s">
        <v>1671</v>
      </c>
      <c r="D189" s="101" t="s">
        <v>1672</v>
      </c>
      <c r="E189" s="101" t="s">
        <v>1043</v>
      </c>
      <c r="F189" s="101" t="s">
        <v>942</v>
      </c>
      <c r="G189" s="101" t="s">
        <v>943</v>
      </c>
      <c r="H189" s="101" t="s">
        <v>1673</v>
      </c>
      <c r="I189" s="102" t="str">
        <f t="shared" si="7"/>
        <v xml:space="preserve">11,941,190.88 </v>
      </c>
      <c r="J189" s="103" t="str">
        <f t="shared" si="10"/>
        <v>25/04/2018</v>
      </c>
      <c r="K189" s="103" t="str">
        <f t="shared" si="10"/>
        <v>25/04/2018</v>
      </c>
      <c r="L189" s="103" t="str">
        <f t="shared" si="11"/>
        <v>21 días de tiempo transcurrido (25/04/2018</v>
      </c>
      <c r="M189" s="104" t="s">
        <v>1674</v>
      </c>
      <c r="N189" s="101" t="s">
        <v>1127</v>
      </c>
      <c r="O189" s="101" t="s">
        <v>995</v>
      </c>
    </row>
    <row r="190" spans="2:15" ht="72.75" thickTop="1" thickBot="1" x14ac:dyDescent="0.3">
      <c r="B190" s="100">
        <v>695</v>
      </c>
      <c r="C190" s="103" t="s">
        <v>1675</v>
      </c>
      <c r="D190" s="103" t="s">
        <v>1676</v>
      </c>
      <c r="E190" s="103" t="s">
        <v>1043</v>
      </c>
      <c r="F190" s="103" t="s">
        <v>942</v>
      </c>
      <c r="G190" s="103" t="s">
        <v>943</v>
      </c>
      <c r="H190" s="103" t="s">
        <v>1677</v>
      </c>
      <c r="I190" s="102" t="str">
        <f t="shared" si="7"/>
        <v xml:space="preserve">1,817,565.76 </v>
      </c>
      <c r="J190" s="103" t="str">
        <f t="shared" si="10"/>
        <v>25/04/2018</v>
      </c>
      <c r="K190" s="103" t="str">
        <f t="shared" si="10"/>
        <v>25/04/2018</v>
      </c>
      <c r="L190" s="103" t="str">
        <f t="shared" si="11"/>
        <v>21 días de tiempo transcurrido (25/04/2018</v>
      </c>
      <c r="M190" s="105" t="s">
        <v>1678</v>
      </c>
      <c r="N190" s="103" t="s">
        <v>1127</v>
      </c>
      <c r="O190" s="103" t="s">
        <v>995</v>
      </c>
    </row>
    <row r="191" spans="2:15" ht="72.75" thickTop="1" thickBot="1" x14ac:dyDescent="0.3">
      <c r="B191" s="100">
        <v>696</v>
      </c>
      <c r="C191" s="101" t="s">
        <v>1679</v>
      </c>
      <c r="D191" s="101" t="s">
        <v>1420</v>
      </c>
      <c r="E191" s="101" t="s">
        <v>1043</v>
      </c>
      <c r="F191" s="101" t="s">
        <v>942</v>
      </c>
      <c r="G191" s="101" t="s">
        <v>943</v>
      </c>
      <c r="H191" s="101" t="s">
        <v>1680</v>
      </c>
      <c r="I191" s="102" t="str">
        <f t="shared" si="7"/>
        <v xml:space="preserve">2,368,038.97 </v>
      </c>
      <c r="J191" s="103" t="str">
        <f t="shared" si="10"/>
        <v>25/04/2018</v>
      </c>
      <c r="K191" s="103" t="str">
        <f t="shared" si="10"/>
        <v>25/04/2018</v>
      </c>
      <c r="L191" s="103" t="str">
        <f t="shared" si="11"/>
        <v>21 días de tiempo transcurrido (25/04/2018</v>
      </c>
      <c r="M191" s="104" t="s">
        <v>1681</v>
      </c>
      <c r="N191" s="101" t="s">
        <v>1127</v>
      </c>
      <c r="O191" s="101" t="s">
        <v>995</v>
      </c>
    </row>
    <row r="192" spans="2:15" ht="72.75" thickTop="1" thickBot="1" x14ac:dyDescent="0.3">
      <c r="B192" s="100">
        <v>697</v>
      </c>
      <c r="C192" s="103" t="s">
        <v>1682</v>
      </c>
      <c r="D192" s="103" t="s">
        <v>1683</v>
      </c>
      <c r="E192" s="103" t="s">
        <v>1043</v>
      </c>
      <c r="F192" s="103" t="s">
        <v>942</v>
      </c>
      <c r="G192" s="103" t="s">
        <v>943</v>
      </c>
      <c r="H192" s="103" t="s">
        <v>1684</v>
      </c>
      <c r="I192" s="102" t="str">
        <f t="shared" si="7"/>
        <v xml:space="preserve">5,772,376.15 </v>
      </c>
      <c r="J192" s="103" t="str">
        <f t="shared" si="10"/>
        <v>25/04/2018</v>
      </c>
      <c r="K192" s="103" t="str">
        <f t="shared" si="10"/>
        <v>25/04/2018</v>
      </c>
      <c r="L192" s="103" t="str">
        <f t="shared" si="11"/>
        <v>21 días de tiempo transcurrido (25/04/2018</v>
      </c>
      <c r="M192" s="105" t="s">
        <v>1685</v>
      </c>
      <c r="N192" s="103" t="s">
        <v>1127</v>
      </c>
      <c r="O192" s="103" t="s">
        <v>995</v>
      </c>
    </row>
    <row r="193" spans="2:15" ht="72.75" thickTop="1" thickBot="1" x14ac:dyDescent="0.3">
      <c r="B193" s="100">
        <v>698</v>
      </c>
      <c r="C193" s="101" t="s">
        <v>1686</v>
      </c>
      <c r="D193" s="101" t="s">
        <v>1687</v>
      </c>
      <c r="E193" s="101" t="s">
        <v>1043</v>
      </c>
      <c r="F193" s="101" t="s">
        <v>942</v>
      </c>
      <c r="G193" s="101" t="s">
        <v>943</v>
      </c>
      <c r="H193" s="101" t="s">
        <v>1688</v>
      </c>
      <c r="I193" s="102" t="str">
        <f t="shared" si="7"/>
        <v xml:space="preserve">1,337,014.21 </v>
      </c>
      <c r="J193" s="103" t="str">
        <f t="shared" ref="J193:K208" si="12">RIGHT(K193,10)</f>
        <v>25/04/2018</v>
      </c>
      <c r="K193" s="103" t="str">
        <f t="shared" si="12"/>
        <v>25/04/2018</v>
      </c>
      <c r="L193" s="103" t="str">
        <f t="shared" si="11"/>
        <v>21 días de tiempo transcurrido (25/04/2018</v>
      </c>
      <c r="M193" s="104" t="s">
        <v>1689</v>
      </c>
      <c r="N193" s="101" t="s">
        <v>1127</v>
      </c>
      <c r="O193" s="101" t="s">
        <v>995</v>
      </c>
    </row>
    <row r="194" spans="2:15" ht="72.75" thickTop="1" thickBot="1" x14ac:dyDescent="0.3">
      <c r="B194" s="100">
        <v>699</v>
      </c>
      <c r="C194" s="103" t="s">
        <v>1690</v>
      </c>
      <c r="D194" s="103" t="s">
        <v>1687</v>
      </c>
      <c r="E194" s="103" t="s">
        <v>1043</v>
      </c>
      <c r="F194" s="103" t="s">
        <v>942</v>
      </c>
      <c r="G194" s="103" t="s">
        <v>943</v>
      </c>
      <c r="H194" s="103" t="s">
        <v>1691</v>
      </c>
      <c r="I194" s="102" t="str">
        <f t="shared" si="7"/>
        <v xml:space="preserve">915,351.04 </v>
      </c>
      <c r="J194" s="103" t="str">
        <f t="shared" si="12"/>
        <v>25/04/2018</v>
      </c>
      <c r="K194" s="103" t="str">
        <f t="shared" si="12"/>
        <v>25/04/2018</v>
      </c>
      <c r="L194" s="103" t="str">
        <f t="shared" si="11"/>
        <v>21 días de tiempo transcurrido (25/04/2018</v>
      </c>
      <c r="M194" s="105" t="s">
        <v>1692</v>
      </c>
      <c r="N194" s="103" t="s">
        <v>1127</v>
      </c>
      <c r="O194" s="103" t="s">
        <v>995</v>
      </c>
    </row>
    <row r="195" spans="2:15" ht="72.75" thickTop="1" thickBot="1" x14ac:dyDescent="0.3">
      <c r="B195" s="100">
        <v>700</v>
      </c>
      <c r="C195" s="101" t="s">
        <v>1693</v>
      </c>
      <c r="D195" s="101" t="s">
        <v>846</v>
      </c>
      <c r="E195" s="101" t="s">
        <v>1038</v>
      </c>
      <c r="F195" s="101" t="s">
        <v>953</v>
      </c>
      <c r="G195" s="101" t="s">
        <v>1694</v>
      </c>
      <c r="H195" s="101" t="s">
        <v>1695</v>
      </c>
      <c r="I195" s="102" t="str">
        <f t="shared" si="7"/>
        <v xml:space="preserve">38,202.5 </v>
      </c>
      <c r="J195" s="103" t="str">
        <f t="shared" si="12"/>
        <v>25/04/2018</v>
      </c>
      <c r="K195" s="103" t="str">
        <f t="shared" si="12"/>
        <v>25/04/2018</v>
      </c>
      <c r="L195" s="103" t="str">
        <f t="shared" si="11"/>
        <v>21 días de tiempo transcurrido (25/04/2018</v>
      </c>
      <c r="M195" s="104" t="s">
        <v>1696</v>
      </c>
      <c r="N195" s="101" t="s">
        <v>1015</v>
      </c>
      <c r="O195" s="101" t="s">
        <v>1009</v>
      </c>
    </row>
    <row r="196" spans="2:15" ht="72.75" thickTop="1" thickBot="1" x14ac:dyDescent="0.3">
      <c r="B196" s="100">
        <v>701</v>
      </c>
      <c r="C196" s="103" t="s">
        <v>1697</v>
      </c>
      <c r="D196" s="103" t="s">
        <v>751</v>
      </c>
      <c r="E196" s="103" t="s">
        <v>1239</v>
      </c>
      <c r="F196" s="103" t="s">
        <v>965</v>
      </c>
      <c r="G196" s="103" t="s">
        <v>966</v>
      </c>
      <c r="H196" s="103" t="s">
        <v>1698</v>
      </c>
      <c r="I196" s="102" t="str">
        <f t="shared" si="7"/>
        <v xml:space="preserve">3,800,000 </v>
      </c>
      <c r="J196" s="103" t="str">
        <f t="shared" si="12"/>
        <v>26/04/2018</v>
      </c>
      <c r="K196" s="103" t="str">
        <f t="shared" si="12"/>
        <v>26/04/2018</v>
      </c>
      <c r="L196" s="103" t="str">
        <f t="shared" si="11"/>
        <v>21 días de tiempo transcurrido (26/04/2018</v>
      </c>
      <c r="M196" s="105" t="s">
        <v>1699</v>
      </c>
      <c r="N196" s="103" t="s">
        <v>1127</v>
      </c>
      <c r="O196" s="103" t="s">
        <v>995</v>
      </c>
    </row>
    <row r="197" spans="2:15" ht="101.25" thickTop="1" thickBot="1" x14ac:dyDescent="0.3">
      <c r="B197" s="100">
        <v>702</v>
      </c>
      <c r="C197" s="101" t="s">
        <v>1700</v>
      </c>
      <c r="D197" s="101" t="s">
        <v>956</v>
      </c>
      <c r="E197" s="101" t="s">
        <v>1043</v>
      </c>
      <c r="F197" s="101" t="s">
        <v>955</v>
      </c>
      <c r="G197" s="101" t="s">
        <v>1701</v>
      </c>
      <c r="H197" s="101" t="s">
        <v>1702</v>
      </c>
      <c r="I197" s="102" t="str">
        <f t="shared" si="7"/>
        <v xml:space="preserve">92,000 </v>
      </c>
      <c r="J197" s="103" t="str">
        <f t="shared" si="12"/>
        <v>26/04/2018</v>
      </c>
      <c r="K197" s="103" t="str">
        <f t="shared" si="12"/>
        <v>26/04/2018</v>
      </c>
      <c r="L197" s="103" t="str">
        <f t="shared" si="11"/>
        <v>20 días de tiempo transcurrido (26/04/2018</v>
      </c>
      <c r="M197" s="104" t="s">
        <v>1703</v>
      </c>
      <c r="N197" s="101" t="s">
        <v>1015</v>
      </c>
      <c r="O197" s="101" t="s">
        <v>1009</v>
      </c>
    </row>
    <row r="198" spans="2:15" ht="72.75" thickTop="1" thickBot="1" x14ac:dyDescent="0.3">
      <c r="B198" s="100">
        <v>703</v>
      </c>
      <c r="C198" s="103" t="s">
        <v>1704</v>
      </c>
      <c r="D198" s="103" t="s">
        <v>1705</v>
      </c>
      <c r="E198" s="103" t="s">
        <v>1018</v>
      </c>
      <c r="F198" s="103" t="s">
        <v>957</v>
      </c>
      <c r="G198" s="103" t="s">
        <v>958</v>
      </c>
      <c r="H198" s="103" t="s">
        <v>1706</v>
      </c>
      <c r="I198" s="102" t="str">
        <f t="shared" ref="I198:I222" si="13">LEFT(H198,FIND(" ",H198)*1)</f>
        <v xml:space="preserve">38,831.82 </v>
      </c>
      <c r="J198" s="103" t="str">
        <f t="shared" si="12"/>
        <v>26/04/2018</v>
      </c>
      <c r="K198" s="103" t="str">
        <f t="shared" si="12"/>
        <v>26/04/2018</v>
      </c>
      <c r="L198" s="103" t="str">
        <f t="shared" si="11"/>
        <v>20 días de tiempo transcurrido (26/04/2018</v>
      </c>
      <c r="M198" s="105" t="s">
        <v>1707</v>
      </c>
      <c r="N198" s="103" t="s">
        <v>1015</v>
      </c>
      <c r="O198" s="103" t="s">
        <v>1009</v>
      </c>
    </row>
    <row r="199" spans="2:15" ht="72.75" thickTop="1" thickBot="1" x14ac:dyDescent="0.3">
      <c r="B199" s="100">
        <v>704</v>
      </c>
      <c r="C199" s="101" t="s">
        <v>1708</v>
      </c>
      <c r="D199" s="101" t="s">
        <v>751</v>
      </c>
      <c r="E199" s="101" t="s">
        <v>1136</v>
      </c>
      <c r="F199" s="101" t="s">
        <v>863</v>
      </c>
      <c r="G199" s="101" t="s">
        <v>864</v>
      </c>
      <c r="H199" s="101" t="s">
        <v>1709</v>
      </c>
      <c r="I199" s="102" t="str">
        <f t="shared" si="13"/>
        <v xml:space="preserve">10,555.02 </v>
      </c>
      <c r="J199" s="103" t="str">
        <f t="shared" si="12"/>
        <v>26/04/2018</v>
      </c>
      <c r="K199" s="103" t="str">
        <f t="shared" si="12"/>
        <v>26/04/2018</v>
      </c>
      <c r="L199" s="103" t="str">
        <f t="shared" si="11"/>
        <v>20 días de tiempo transcurrido (26/04/2018</v>
      </c>
      <c r="M199" s="104" t="s">
        <v>1710</v>
      </c>
      <c r="N199" s="101" t="s">
        <v>1015</v>
      </c>
      <c r="O199" s="101" t="s">
        <v>1009</v>
      </c>
    </row>
    <row r="200" spans="2:15" ht="72.75" thickTop="1" thickBot="1" x14ac:dyDescent="0.3">
      <c r="B200" s="100">
        <v>705</v>
      </c>
      <c r="C200" s="103" t="s">
        <v>1711</v>
      </c>
      <c r="D200" s="103" t="s">
        <v>1017</v>
      </c>
      <c r="E200" s="103" t="s">
        <v>1018</v>
      </c>
      <c r="F200" s="103" t="s">
        <v>959</v>
      </c>
      <c r="G200" s="103" t="s">
        <v>738</v>
      </c>
      <c r="H200" s="103" t="s">
        <v>1712</v>
      </c>
      <c r="I200" s="102" t="str">
        <f t="shared" si="13"/>
        <v xml:space="preserve">89,658.17 </v>
      </c>
      <c r="J200" s="103" t="str">
        <f t="shared" si="12"/>
        <v>26/04/2018</v>
      </c>
      <c r="K200" s="103" t="str">
        <f t="shared" si="12"/>
        <v>26/04/2018</v>
      </c>
      <c r="L200" s="103" t="str">
        <f t="shared" si="11"/>
        <v>20 días de tiempo transcurrido (26/04/2018</v>
      </c>
      <c r="M200" s="105" t="s">
        <v>1713</v>
      </c>
      <c r="N200" s="103" t="s">
        <v>1008</v>
      </c>
      <c r="O200" s="103" t="s">
        <v>1009</v>
      </c>
    </row>
    <row r="201" spans="2:15" ht="72.75" thickTop="1" thickBot="1" x14ac:dyDescent="0.3">
      <c r="B201" s="100">
        <v>706</v>
      </c>
      <c r="C201" s="101" t="s">
        <v>1714</v>
      </c>
      <c r="D201" s="101" t="s">
        <v>941</v>
      </c>
      <c r="E201" s="101" t="s">
        <v>1018</v>
      </c>
      <c r="F201" s="101" t="s">
        <v>962</v>
      </c>
      <c r="G201" s="101" t="s">
        <v>738</v>
      </c>
      <c r="H201" s="101" t="s">
        <v>1715</v>
      </c>
      <c r="I201" s="102" t="str">
        <f t="shared" si="13"/>
        <v xml:space="preserve">325,680 </v>
      </c>
      <c r="J201" s="103" t="str">
        <f t="shared" si="12"/>
        <v>26/04/2018</v>
      </c>
      <c r="K201" s="103" t="str">
        <f t="shared" si="12"/>
        <v>26/04/2018</v>
      </c>
      <c r="L201" s="103" t="str">
        <f t="shared" si="11"/>
        <v>20 días de tiempo transcurrido (26/04/2018</v>
      </c>
      <c r="M201" s="104" t="s">
        <v>1716</v>
      </c>
      <c r="N201" s="101" t="s">
        <v>1127</v>
      </c>
      <c r="O201" s="101" t="s">
        <v>995</v>
      </c>
    </row>
    <row r="202" spans="2:15" ht="72.75" thickTop="1" thickBot="1" x14ac:dyDescent="0.3">
      <c r="B202" s="100">
        <v>707</v>
      </c>
      <c r="C202" s="103" t="s">
        <v>1717</v>
      </c>
      <c r="D202" s="103" t="s">
        <v>1718</v>
      </c>
      <c r="E202" s="103" t="s">
        <v>1605</v>
      </c>
      <c r="F202" s="103" t="s">
        <v>978</v>
      </c>
      <c r="G202" s="103" t="s">
        <v>979</v>
      </c>
      <c r="H202" s="103" t="s">
        <v>1719</v>
      </c>
      <c r="I202" s="102" t="str">
        <f t="shared" si="13"/>
        <v xml:space="preserve">263,972.92 </v>
      </c>
      <c r="J202" s="103" t="str">
        <f t="shared" si="12"/>
        <v>26/04/2018</v>
      </c>
      <c r="K202" s="103" t="str">
        <f t="shared" si="12"/>
        <v>26/04/2018</v>
      </c>
      <c r="L202" s="103" t="str">
        <f t="shared" si="11"/>
        <v>20 días de tiempo transcurrido (26/04/2018</v>
      </c>
      <c r="M202" s="105" t="s">
        <v>1720</v>
      </c>
      <c r="N202" s="103" t="s">
        <v>1127</v>
      </c>
      <c r="O202" s="103" t="s">
        <v>995</v>
      </c>
    </row>
    <row r="203" spans="2:15" ht="72.75" thickTop="1" thickBot="1" x14ac:dyDescent="0.3">
      <c r="B203" s="100">
        <v>708</v>
      </c>
      <c r="C203" s="101" t="s">
        <v>1721</v>
      </c>
      <c r="D203" s="101" t="s">
        <v>1115</v>
      </c>
      <c r="E203" s="101" t="s">
        <v>1018</v>
      </c>
      <c r="F203" s="101" t="s">
        <v>974</v>
      </c>
      <c r="G203" s="101" t="s">
        <v>964</v>
      </c>
      <c r="H203" s="101" t="s">
        <v>1116</v>
      </c>
      <c r="I203" s="102" t="str">
        <f t="shared" si="13"/>
        <v xml:space="preserve">3,000,000 </v>
      </c>
      <c r="J203" s="103" t="str">
        <f t="shared" si="12"/>
        <v>26/04/2018</v>
      </c>
      <c r="K203" s="103" t="str">
        <f t="shared" si="12"/>
        <v>26/04/2018</v>
      </c>
      <c r="L203" s="103" t="str">
        <f t="shared" si="11"/>
        <v>20 días de tiempo transcurrido (26/04/2018</v>
      </c>
      <c r="M203" s="104" t="s">
        <v>1722</v>
      </c>
      <c r="N203" s="101" t="s">
        <v>416</v>
      </c>
      <c r="O203" s="101" t="s">
        <v>995</v>
      </c>
    </row>
    <row r="204" spans="2:15" ht="72.75" thickTop="1" thickBot="1" x14ac:dyDescent="0.3">
      <c r="B204" s="100">
        <v>709</v>
      </c>
      <c r="C204" s="103" t="s">
        <v>1723</v>
      </c>
      <c r="D204" s="103" t="s">
        <v>835</v>
      </c>
      <c r="E204" s="103" t="s">
        <v>1018</v>
      </c>
      <c r="F204" s="103" t="s">
        <v>977</v>
      </c>
      <c r="G204" s="103" t="s">
        <v>914</v>
      </c>
      <c r="H204" s="103" t="s">
        <v>1724</v>
      </c>
      <c r="I204" s="102" t="str">
        <f t="shared" si="13"/>
        <v xml:space="preserve">6,465.07 </v>
      </c>
      <c r="J204" s="103" t="str">
        <f t="shared" si="12"/>
        <v>26/04/2018</v>
      </c>
      <c r="K204" s="103" t="str">
        <f t="shared" si="12"/>
        <v>26/04/2018</v>
      </c>
      <c r="L204" s="103" t="str">
        <f t="shared" si="11"/>
        <v>20 días de tiempo transcurrido (26/04/2018</v>
      </c>
      <c r="M204" s="105" t="s">
        <v>1725</v>
      </c>
      <c r="N204" s="103" t="s">
        <v>1008</v>
      </c>
      <c r="O204" s="103" t="s">
        <v>1009</v>
      </c>
    </row>
    <row r="205" spans="2:15" ht="72.75" thickTop="1" thickBot="1" x14ac:dyDescent="0.3">
      <c r="B205" s="100">
        <v>710</v>
      </c>
      <c r="C205" s="101" t="s">
        <v>1726</v>
      </c>
      <c r="D205" s="101" t="s">
        <v>1727</v>
      </c>
      <c r="E205" s="101" t="s">
        <v>1018</v>
      </c>
      <c r="F205" s="101" t="s">
        <v>963</v>
      </c>
      <c r="G205" s="101" t="s">
        <v>964</v>
      </c>
      <c r="H205" s="101" t="s">
        <v>1116</v>
      </c>
      <c r="I205" s="102" t="str">
        <f t="shared" si="13"/>
        <v xml:space="preserve">3,000,000 </v>
      </c>
      <c r="J205" s="103" t="str">
        <f t="shared" si="12"/>
        <v>26/04/2018</v>
      </c>
      <c r="K205" s="103" t="str">
        <f t="shared" si="12"/>
        <v>26/04/2018</v>
      </c>
      <c r="L205" s="103" t="str">
        <f t="shared" si="11"/>
        <v>20 días de tiempo transcurrido (26/04/2018</v>
      </c>
      <c r="M205" s="104" t="s">
        <v>1728</v>
      </c>
      <c r="N205" s="101" t="s">
        <v>1008</v>
      </c>
      <c r="O205" s="101" t="s">
        <v>1009</v>
      </c>
    </row>
    <row r="206" spans="2:15" ht="72.75" thickTop="1" thickBot="1" x14ac:dyDescent="0.3">
      <c r="B206" s="100">
        <v>711</v>
      </c>
      <c r="C206" s="103" t="s">
        <v>1729</v>
      </c>
      <c r="D206" s="103" t="s">
        <v>782</v>
      </c>
      <c r="E206" s="103" t="s">
        <v>1449</v>
      </c>
      <c r="F206" s="103" t="s">
        <v>972</v>
      </c>
      <c r="G206" s="103" t="s">
        <v>1730</v>
      </c>
      <c r="H206" s="103" t="s">
        <v>1731</v>
      </c>
      <c r="I206" s="102" t="str">
        <f t="shared" si="13"/>
        <v xml:space="preserve">23,458.4 </v>
      </c>
      <c r="J206" s="103" t="str">
        <f t="shared" si="12"/>
        <v>26/04/2018</v>
      </c>
      <c r="K206" s="103" t="str">
        <f t="shared" si="12"/>
        <v>26/04/2018</v>
      </c>
      <c r="L206" s="103" t="str">
        <f t="shared" si="11"/>
        <v>20 días de tiempo transcurrido (26/04/2018</v>
      </c>
      <c r="M206" s="105" t="s">
        <v>1732</v>
      </c>
      <c r="N206" s="103" t="s">
        <v>1015</v>
      </c>
      <c r="O206" s="103" t="s">
        <v>1009</v>
      </c>
    </row>
    <row r="207" spans="2:15" ht="72.75" thickTop="1" thickBot="1" x14ac:dyDescent="0.3">
      <c r="B207" s="100">
        <v>712</v>
      </c>
      <c r="C207" s="101" t="s">
        <v>1733</v>
      </c>
      <c r="D207" s="101" t="s">
        <v>956</v>
      </c>
      <c r="E207" s="101" t="s">
        <v>1073</v>
      </c>
      <c r="F207" s="101" t="s">
        <v>975</v>
      </c>
      <c r="G207" s="101" t="s">
        <v>976</v>
      </c>
      <c r="H207" s="101" t="s">
        <v>1734</v>
      </c>
      <c r="I207" s="102" t="str">
        <f t="shared" si="13"/>
        <v xml:space="preserve">15,292.8 </v>
      </c>
      <c r="J207" s="103" t="str">
        <f t="shared" si="12"/>
        <v>26/04/2018</v>
      </c>
      <c r="K207" s="103" t="str">
        <f t="shared" si="12"/>
        <v>26/04/2018</v>
      </c>
      <c r="L207" s="103" t="str">
        <f t="shared" si="11"/>
        <v>20 días de tiempo transcurrido (26/04/2018</v>
      </c>
      <c r="M207" s="104" t="s">
        <v>1735</v>
      </c>
      <c r="N207" s="101" t="s">
        <v>1015</v>
      </c>
      <c r="O207" s="101" t="s">
        <v>1009</v>
      </c>
    </row>
    <row r="208" spans="2:15" ht="101.25" thickTop="1" thickBot="1" x14ac:dyDescent="0.3">
      <c r="B208" s="100">
        <v>713</v>
      </c>
      <c r="C208" s="103" t="s">
        <v>1736</v>
      </c>
      <c r="D208" s="103" t="s">
        <v>1737</v>
      </c>
      <c r="E208" s="103" t="s">
        <v>1003</v>
      </c>
      <c r="F208" s="103" t="s">
        <v>960</v>
      </c>
      <c r="G208" s="103" t="s">
        <v>961</v>
      </c>
      <c r="H208" s="103" t="s">
        <v>1738</v>
      </c>
      <c r="I208" s="102" t="str">
        <f t="shared" si="13"/>
        <v xml:space="preserve">116,232.47 </v>
      </c>
      <c r="J208" s="103" t="str">
        <f t="shared" si="12"/>
        <v>26/04/2018</v>
      </c>
      <c r="K208" s="103" t="str">
        <f t="shared" si="12"/>
        <v>26/04/2018</v>
      </c>
      <c r="L208" s="103" t="str">
        <f t="shared" si="11"/>
        <v>20 días de tiempo transcurrido (26/04/2018</v>
      </c>
      <c r="M208" s="105" t="s">
        <v>1739</v>
      </c>
      <c r="N208" s="103" t="s">
        <v>416</v>
      </c>
      <c r="O208" s="103" t="s">
        <v>995</v>
      </c>
    </row>
    <row r="209" spans="2:15" ht="72.75" thickTop="1" thickBot="1" x14ac:dyDescent="0.3">
      <c r="B209" s="100">
        <v>714</v>
      </c>
      <c r="C209" s="101" t="s">
        <v>1740</v>
      </c>
      <c r="D209" s="101" t="s">
        <v>1115</v>
      </c>
      <c r="E209" s="101" t="s">
        <v>1018</v>
      </c>
      <c r="F209" s="101" t="s">
        <v>974</v>
      </c>
      <c r="G209" s="101" t="s">
        <v>964</v>
      </c>
      <c r="H209" s="101" t="s">
        <v>1340</v>
      </c>
      <c r="I209" s="102" t="str">
        <f t="shared" si="13"/>
        <v xml:space="preserve">300,000 </v>
      </c>
      <c r="J209" s="103" t="str">
        <f t="shared" ref="J209:K222" si="14">RIGHT(K209,10)</f>
        <v>27/04/2018</v>
      </c>
      <c r="K209" s="103" t="str">
        <f t="shared" si="14"/>
        <v>27/04/2018</v>
      </c>
      <c r="L209" s="103" t="str">
        <f t="shared" si="11"/>
        <v>20 días de tiempo transcurrido (27/04/2018</v>
      </c>
      <c r="M209" s="104" t="s">
        <v>1741</v>
      </c>
      <c r="N209" s="101" t="s">
        <v>1008</v>
      </c>
      <c r="O209" s="101" t="s">
        <v>1009</v>
      </c>
    </row>
    <row r="210" spans="2:15" ht="72.75" thickTop="1" thickBot="1" x14ac:dyDescent="0.3">
      <c r="B210" s="100">
        <v>715</v>
      </c>
      <c r="C210" s="103" t="s">
        <v>1742</v>
      </c>
      <c r="D210" s="103" t="s">
        <v>970</v>
      </c>
      <c r="E210" s="103" t="s">
        <v>1018</v>
      </c>
      <c r="F210" s="103" t="s">
        <v>969</v>
      </c>
      <c r="G210" s="103" t="s">
        <v>971</v>
      </c>
      <c r="H210" s="103" t="s">
        <v>1743</v>
      </c>
      <c r="I210" s="102" t="str">
        <f t="shared" si="13"/>
        <v xml:space="preserve">211,943.75 </v>
      </c>
      <c r="J210" s="103" t="str">
        <f t="shared" si="14"/>
        <v>27/04/2018</v>
      </c>
      <c r="K210" s="103" t="str">
        <f t="shared" si="14"/>
        <v>27/04/2018</v>
      </c>
      <c r="L210" s="103" t="str">
        <f t="shared" si="11"/>
        <v>19 días de tiempo transcurrido (27/04/2018</v>
      </c>
      <c r="M210" s="105" t="s">
        <v>1744</v>
      </c>
      <c r="N210" s="103" t="s">
        <v>1008</v>
      </c>
      <c r="O210" s="103" t="s">
        <v>1009</v>
      </c>
    </row>
    <row r="211" spans="2:15" ht="72.75" thickTop="1" thickBot="1" x14ac:dyDescent="0.3">
      <c r="B211" s="100">
        <v>716</v>
      </c>
      <c r="C211" s="101" t="s">
        <v>1745</v>
      </c>
      <c r="D211" s="101" t="s">
        <v>1746</v>
      </c>
      <c r="E211" s="101" t="s">
        <v>1747</v>
      </c>
      <c r="F211" s="101" t="s">
        <v>954</v>
      </c>
      <c r="G211" s="101" t="s">
        <v>1748</v>
      </c>
      <c r="H211" s="101" t="s">
        <v>1749</v>
      </c>
      <c r="I211" s="102" t="str">
        <f t="shared" si="13"/>
        <v xml:space="preserve">96,175.9 </v>
      </c>
      <c r="J211" s="103" t="str">
        <f t="shared" si="14"/>
        <v>27/04/2018</v>
      </c>
      <c r="K211" s="103" t="str">
        <f t="shared" si="14"/>
        <v>27/04/2018</v>
      </c>
      <c r="L211" s="103" t="str">
        <f t="shared" si="11"/>
        <v>19 días de tiempo transcurrido (27/04/2018</v>
      </c>
      <c r="M211" s="104" t="s">
        <v>1750</v>
      </c>
      <c r="N211" s="101" t="s">
        <v>1015</v>
      </c>
      <c r="O211" s="101" t="s">
        <v>1009</v>
      </c>
    </row>
    <row r="212" spans="2:15" ht="72.75" thickTop="1" thickBot="1" x14ac:dyDescent="0.3">
      <c r="B212" s="100">
        <v>717</v>
      </c>
      <c r="C212" s="103" t="s">
        <v>1751</v>
      </c>
      <c r="D212" s="103" t="s">
        <v>913</v>
      </c>
      <c r="E212" s="103" t="s">
        <v>1018</v>
      </c>
      <c r="F212" s="103" t="s">
        <v>973</v>
      </c>
      <c r="G212" s="103" t="s">
        <v>738</v>
      </c>
      <c r="H212" s="103" t="s">
        <v>1752</v>
      </c>
      <c r="I212" s="102" t="str">
        <f t="shared" si="13"/>
        <v xml:space="preserve">42,119.2 </v>
      </c>
      <c r="J212" s="103" t="str">
        <f t="shared" si="14"/>
        <v>27/04/2018</v>
      </c>
      <c r="K212" s="103" t="str">
        <f t="shared" si="14"/>
        <v>27/04/2018</v>
      </c>
      <c r="L212" s="103" t="str">
        <f t="shared" si="11"/>
        <v>19 días de tiempo transcurrido (27/04/2018</v>
      </c>
      <c r="M212" s="105" t="s">
        <v>1753</v>
      </c>
      <c r="N212" s="103" t="s">
        <v>1008</v>
      </c>
      <c r="O212" s="103" t="s">
        <v>1009</v>
      </c>
    </row>
    <row r="213" spans="2:15" ht="101.25" thickTop="1" thickBot="1" x14ac:dyDescent="0.3">
      <c r="B213" s="100">
        <v>718</v>
      </c>
      <c r="C213" s="101" t="s">
        <v>1754</v>
      </c>
      <c r="D213" s="101" t="s">
        <v>989</v>
      </c>
      <c r="E213" s="101" t="s">
        <v>1003</v>
      </c>
      <c r="F213" s="101" t="s">
        <v>984</v>
      </c>
      <c r="G213" s="101" t="s">
        <v>985</v>
      </c>
      <c r="H213" s="101" t="s">
        <v>1755</v>
      </c>
      <c r="I213" s="102" t="str">
        <f t="shared" si="13"/>
        <v xml:space="preserve">297,360 </v>
      </c>
      <c r="J213" s="103" t="str">
        <f t="shared" si="14"/>
        <v>27/04/2018</v>
      </c>
      <c r="K213" s="103" t="str">
        <f t="shared" si="14"/>
        <v>27/04/2018</v>
      </c>
      <c r="L213" s="103" t="str">
        <f t="shared" si="11"/>
        <v>19 días de tiempo transcurrido (27/04/2018</v>
      </c>
      <c r="M213" s="104" t="s">
        <v>1756</v>
      </c>
      <c r="N213" s="101" t="s">
        <v>1127</v>
      </c>
      <c r="O213" s="101" t="s">
        <v>995</v>
      </c>
    </row>
    <row r="214" spans="2:15" ht="101.25" thickTop="1" thickBot="1" x14ac:dyDescent="0.3">
      <c r="B214" s="100">
        <v>719</v>
      </c>
      <c r="C214" s="103" t="s">
        <v>1757</v>
      </c>
      <c r="D214" s="103" t="s">
        <v>1758</v>
      </c>
      <c r="E214" s="103" t="s">
        <v>1003</v>
      </c>
      <c r="F214" s="103" t="s">
        <v>984</v>
      </c>
      <c r="G214" s="103" t="s">
        <v>985</v>
      </c>
      <c r="H214" s="103" t="s">
        <v>1759</v>
      </c>
      <c r="I214" s="102" t="str">
        <f t="shared" si="13"/>
        <v xml:space="preserve">236,000 </v>
      </c>
      <c r="J214" s="103" t="str">
        <f t="shared" si="14"/>
        <v>27/04/2018</v>
      </c>
      <c r="K214" s="103" t="str">
        <f t="shared" si="14"/>
        <v>27/04/2018</v>
      </c>
      <c r="L214" s="103" t="str">
        <f t="shared" si="11"/>
        <v>19 días de tiempo transcurrido (27/04/2018</v>
      </c>
      <c r="M214" s="105" t="s">
        <v>1760</v>
      </c>
      <c r="N214" s="103" t="s">
        <v>1127</v>
      </c>
      <c r="O214" s="103" t="s">
        <v>995</v>
      </c>
    </row>
    <row r="215" spans="2:15" ht="72.75" thickTop="1" thickBot="1" x14ac:dyDescent="0.3">
      <c r="B215" s="100">
        <v>720</v>
      </c>
      <c r="C215" s="101" t="s">
        <v>1761</v>
      </c>
      <c r="D215" s="101" t="s">
        <v>913</v>
      </c>
      <c r="E215" s="101" t="s">
        <v>1018</v>
      </c>
      <c r="F215" s="101" t="s">
        <v>967</v>
      </c>
      <c r="G215" s="101" t="s">
        <v>968</v>
      </c>
      <c r="H215" s="101" t="s">
        <v>1762</v>
      </c>
      <c r="I215" s="102" t="str">
        <f t="shared" si="13"/>
        <v xml:space="preserve">234,493.82 </v>
      </c>
      <c r="J215" s="103" t="str">
        <f t="shared" si="14"/>
        <v>27/04/2018</v>
      </c>
      <c r="K215" s="103" t="str">
        <f t="shared" si="14"/>
        <v>27/04/2018</v>
      </c>
      <c r="L215" s="103" t="str">
        <f t="shared" si="11"/>
        <v>19 días de tiempo transcurrido (27/04/2018</v>
      </c>
      <c r="M215" s="104" t="s">
        <v>1763</v>
      </c>
      <c r="N215" s="101" t="s">
        <v>1008</v>
      </c>
      <c r="O215" s="101" t="s">
        <v>1009</v>
      </c>
    </row>
    <row r="216" spans="2:15" ht="72.75" thickTop="1" thickBot="1" x14ac:dyDescent="0.3">
      <c r="B216" s="100">
        <v>721</v>
      </c>
      <c r="C216" s="103" t="s">
        <v>1764</v>
      </c>
      <c r="D216" s="103" t="s">
        <v>949</v>
      </c>
      <c r="E216" s="103" t="s">
        <v>1107</v>
      </c>
      <c r="F216" s="103" t="s">
        <v>948</v>
      </c>
      <c r="G216" s="103" t="s">
        <v>950</v>
      </c>
      <c r="H216" s="103" t="s">
        <v>1765</v>
      </c>
      <c r="I216" s="102" t="str">
        <f t="shared" si="13"/>
        <v xml:space="preserve">1,557,600 </v>
      </c>
      <c r="J216" s="103" t="str">
        <f t="shared" si="14"/>
        <v>27/04/2018</v>
      </c>
      <c r="K216" s="103" t="str">
        <f t="shared" si="14"/>
        <v>27/04/2018</v>
      </c>
      <c r="L216" s="103" t="str">
        <f t="shared" si="11"/>
        <v>19 días de tiempo transcurrido (27/04/2018</v>
      </c>
      <c r="M216" s="105" t="s">
        <v>1766</v>
      </c>
      <c r="N216" s="103" t="s">
        <v>1008</v>
      </c>
      <c r="O216" s="103" t="s">
        <v>1009</v>
      </c>
    </row>
    <row r="217" spans="2:15" ht="72.75" thickTop="1" thickBot="1" x14ac:dyDescent="0.3">
      <c r="B217" s="100">
        <v>722</v>
      </c>
      <c r="C217" s="101" t="s">
        <v>1767</v>
      </c>
      <c r="D217" s="101" t="s">
        <v>981</v>
      </c>
      <c r="E217" s="101" t="s">
        <v>1003</v>
      </c>
      <c r="F217" s="101" t="s">
        <v>980</v>
      </c>
      <c r="G217" s="101" t="s">
        <v>982</v>
      </c>
      <c r="H217" s="101" t="s">
        <v>1768</v>
      </c>
      <c r="I217" s="102" t="str">
        <f t="shared" si="13"/>
        <v xml:space="preserve">26,131.1 </v>
      </c>
      <c r="J217" s="103" t="str">
        <f t="shared" si="14"/>
        <v>27/04/2018</v>
      </c>
      <c r="K217" s="103" t="str">
        <f t="shared" si="14"/>
        <v>27/04/2018</v>
      </c>
      <c r="L217" s="103" t="str">
        <f t="shared" si="11"/>
        <v>19 días de tiempo transcurrido (27/04/2018</v>
      </c>
      <c r="M217" s="104" t="s">
        <v>1769</v>
      </c>
      <c r="N217" s="101" t="s">
        <v>1015</v>
      </c>
      <c r="O217" s="101" t="s">
        <v>1009</v>
      </c>
    </row>
    <row r="218" spans="2:15" ht="72.75" thickTop="1" thickBot="1" x14ac:dyDescent="0.3">
      <c r="B218" s="100">
        <v>723</v>
      </c>
      <c r="C218" s="103" t="s">
        <v>1770</v>
      </c>
      <c r="D218" s="103" t="s">
        <v>1771</v>
      </c>
      <c r="E218" s="103" t="s">
        <v>1123</v>
      </c>
      <c r="F218" s="103" t="s">
        <v>1772</v>
      </c>
      <c r="G218" s="103" t="s">
        <v>1773</v>
      </c>
      <c r="H218" s="103" t="s">
        <v>1774</v>
      </c>
      <c r="I218" s="102" t="str">
        <f t="shared" si="13"/>
        <v xml:space="preserve">20,532 </v>
      </c>
      <c r="J218" s="103" t="str">
        <f t="shared" si="14"/>
        <v>27/04/2018</v>
      </c>
      <c r="K218" s="103" t="str">
        <f t="shared" si="14"/>
        <v>27/04/2018</v>
      </c>
      <c r="L218" s="103" t="str">
        <f t="shared" si="11"/>
        <v>19 días de tiempo transcurrido (27/04/2018</v>
      </c>
      <c r="M218" s="105" t="s">
        <v>1775</v>
      </c>
      <c r="N218" s="103" t="s">
        <v>1127</v>
      </c>
      <c r="O218" s="103" t="s">
        <v>995</v>
      </c>
    </row>
    <row r="219" spans="2:15" ht="72.75" thickTop="1" thickBot="1" x14ac:dyDescent="0.3">
      <c r="B219" s="100">
        <v>724</v>
      </c>
      <c r="C219" s="101" t="s">
        <v>1776</v>
      </c>
      <c r="D219" s="101" t="s">
        <v>1777</v>
      </c>
      <c r="E219" s="101" t="s">
        <v>990</v>
      </c>
      <c r="F219" s="101" t="s">
        <v>807</v>
      </c>
      <c r="G219" s="101" t="s">
        <v>808</v>
      </c>
      <c r="H219" s="101" t="s">
        <v>1778</v>
      </c>
      <c r="I219" s="102" t="str">
        <f t="shared" si="13"/>
        <v xml:space="preserve">544,797.5 </v>
      </c>
      <c r="J219" s="103" t="str">
        <f t="shared" si="14"/>
        <v>27/04/2018</v>
      </c>
      <c r="K219" s="103" t="str">
        <f t="shared" si="14"/>
        <v>27/04/2018</v>
      </c>
      <c r="L219" s="103" t="str">
        <f t="shared" si="11"/>
        <v>19 días de tiempo transcurrido (27/04/2018</v>
      </c>
      <c r="M219" s="104" t="s">
        <v>1779</v>
      </c>
      <c r="N219" s="101" t="s">
        <v>1015</v>
      </c>
      <c r="O219" s="101" t="s">
        <v>1009</v>
      </c>
    </row>
    <row r="220" spans="2:15" ht="72.75" thickTop="1" thickBot="1" x14ac:dyDescent="0.3">
      <c r="B220" s="100">
        <v>725</v>
      </c>
      <c r="C220" s="106" t="s">
        <v>1780</v>
      </c>
      <c r="D220" s="106" t="s">
        <v>1781</v>
      </c>
      <c r="E220" s="106" t="s">
        <v>990</v>
      </c>
      <c r="F220" s="106" t="s">
        <v>807</v>
      </c>
      <c r="G220" s="106" t="s">
        <v>808</v>
      </c>
      <c r="H220" s="106" t="s">
        <v>1782</v>
      </c>
      <c r="I220" s="102" t="str">
        <f t="shared" si="13"/>
        <v xml:space="preserve">42,716 </v>
      </c>
      <c r="J220" s="103" t="str">
        <f t="shared" si="14"/>
        <v>27/04/2018</v>
      </c>
      <c r="K220" s="103" t="str">
        <f t="shared" si="14"/>
        <v>27/04/2018</v>
      </c>
      <c r="L220" s="103" t="str">
        <f t="shared" si="11"/>
        <v>20 días de tiempo transcurrido (27/04/2018</v>
      </c>
      <c r="M220" s="107" t="s">
        <v>1783</v>
      </c>
      <c r="N220" s="106" t="s">
        <v>1015</v>
      </c>
      <c r="O220" s="106" t="s">
        <v>1009</v>
      </c>
    </row>
    <row r="221" spans="2:15" ht="72.75" thickTop="1" thickBot="1" x14ac:dyDescent="0.3">
      <c r="B221" s="100">
        <v>726</v>
      </c>
      <c r="C221" s="108" t="s">
        <v>1784</v>
      </c>
      <c r="D221" s="108" t="s">
        <v>1785</v>
      </c>
      <c r="E221" s="108" t="s">
        <v>990</v>
      </c>
      <c r="F221" s="108" t="s">
        <v>986</v>
      </c>
      <c r="G221" s="108" t="s">
        <v>1786</v>
      </c>
      <c r="H221" s="108" t="s">
        <v>1787</v>
      </c>
      <c r="I221" s="102" t="str">
        <f t="shared" si="13"/>
        <v xml:space="preserve">74,735.3 </v>
      </c>
      <c r="J221" s="103" t="str">
        <f t="shared" si="14"/>
        <v>27/04/2018</v>
      </c>
      <c r="K221" s="103" t="str">
        <f t="shared" si="14"/>
        <v>27/04/2018</v>
      </c>
      <c r="L221" s="103" t="str">
        <f t="shared" si="11"/>
        <v>19 días de tiempo transcurrido (27/04/2018</v>
      </c>
      <c r="M221" s="109" t="s">
        <v>1788</v>
      </c>
      <c r="N221" s="108" t="s">
        <v>1015</v>
      </c>
      <c r="O221" s="108" t="s">
        <v>1009</v>
      </c>
    </row>
    <row r="222" spans="2:15" ht="72" thickTop="1" x14ac:dyDescent="0.25">
      <c r="B222" s="100">
        <v>727</v>
      </c>
      <c r="C222" s="101" t="s">
        <v>1789</v>
      </c>
      <c r="D222" s="101" t="s">
        <v>1790</v>
      </c>
      <c r="E222" s="101" t="s">
        <v>1018</v>
      </c>
      <c r="F222" s="101" t="s">
        <v>983</v>
      </c>
      <c r="G222" s="101" t="s">
        <v>914</v>
      </c>
      <c r="H222" s="101" t="s">
        <v>1791</v>
      </c>
      <c r="I222" s="102" t="str">
        <f t="shared" si="13"/>
        <v xml:space="preserve">7,143.21 </v>
      </c>
      <c r="J222" s="103" t="str">
        <f t="shared" si="14"/>
        <v>27/04/2018</v>
      </c>
      <c r="K222" s="103" t="str">
        <f t="shared" si="14"/>
        <v>27/04/2018</v>
      </c>
      <c r="L222" s="103" t="str">
        <f t="shared" si="11"/>
        <v>19 días de tiempo transcurrido (27/04/2018</v>
      </c>
      <c r="M222" s="104" t="s">
        <v>1792</v>
      </c>
      <c r="N222" s="101" t="s">
        <v>1008</v>
      </c>
      <c r="O222" s="101" t="s">
        <v>1009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31" t="s">
        <v>710</v>
      </c>
      <c r="B1" s="132"/>
      <c r="C1" s="132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31" t="s">
        <v>709</v>
      </c>
      <c r="B1" s="132"/>
      <c r="C1" s="132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24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113" t="s">
        <v>320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115" t="s">
        <v>1</v>
      </c>
      <c r="B25" s="115"/>
      <c r="C25" s="115"/>
      <c r="D25" s="115"/>
      <c r="E25" s="115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113" t="s">
        <v>213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115" t="s">
        <v>1</v>
      </c>
      <c r="B37" s="115"/>
      <c r="C37" s="115"/>
      <c r="D37" s="115"/>
      <c r="E37" s="115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113" t="s">
        <v>212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119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120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120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120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121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119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120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121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119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121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115" t="s">
        <v>1</v>
      </c>
      <c r="B41" s="115"/>
      <c r="C41" s="115"/>
      <c r="D41" s="115"/>
      <c r="E41" s="115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113" t="s">
        <v>188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115" t="s">
        <v>1</v>
      </c>
      <c r="B24" s="115"/>
      <c r="C24" s="115"/>
      <c r="D24" s="115"/>
      <c r="E24" s="115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113" t="s">
        <v>224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115" t="s">
        <v>1</v>
      </c>
      <c r="B42" s="115"/>
      <c r="C42" s="115"/>
      <c r="D42" s="115"/>
      <c r="E42" s="115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113" t="s">
        <v>548</v>
      </c>
      <c r="B1" s="113"/>
      <c r="C1" s="114"/>
      <c r="D1" s="114"/>
      <c r="E1" s="114"/>
      <c r="F1" s="114"/>
      <c r="G1" s="114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115" t="s">
        <v>1</v>
      </c>
      <c r="B20" s="115"/>
      <c r="C20" s="115"/>
      <c r="D20" s="115"/>
      <c r="E20" s="115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122" t="s">
        <v>549</v>
      </c>
      <c r="B1" s="122"/>
      <c r="C1" s="122"/>
      <c r="D1" s="123"/>
      <c r="E1" s="123"/>
      <c r="F1" s="123"/>
      <c r="G1" s="123"/>
      <c r="H1" s="123"/>
    </row>
    <row r="2" spans="1:8" ht="20.100000000000001" customHeight="1" x14ac:dyDescent="0.3">
      <c r="A2" s="113"/>
      <c r="B2" s="113"/>
      <c r="C2" s="113"/>
      <c r="D2" s="113"/>
      <c r="E2" s="113"/>
      <c r="F2" s="113"/>
      <c r="G2" s="113"/>
      <c r="H2" s="113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124" t="s">
        <v>416</v>
      </c>
      <c r="E10" s="124"/>
      <c r="F10" s="124"/>
      <c r="G10" s="124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124" t="s">
        <v>545</v>
      </c>
      <c r="E11" s="124"/>
      <c r="F11" s="124"/>
      <c r="G11" s="124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125" t="s">
        <v>1</v>
      </c>
      <c r="B19" s="126"/>
      <c r="C19" s="126"/>
      <c r="D19" s="126"/>
      <c r="E19" s="126"/>
      <c r="F19" s="126"/>
      <c r="G19" s="127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122" t="s">
        <v>631</v>
      </c>
      <c r="B1" s="122"/>
      <c r="C1" s="122"/>
      <c r="D1" s="123"/>
      <c r="E1" s="123"/>
      <c r="F1" s="123"/>
      <c r="G1" s="123"/>
      <c r="H1" s="123"/>
    </row>
    <row r="2" spans="1:8" ht="20.100000000000001" customHeight="1" x14ac:dyDescent="0.3">
      <c r="A2" s="113"/>
      <c r="B2" s="113"/>
      <c r="C2" s="113"/>
      <c r="D2" s="113"/>
      <c r="E2" s="113"/>
      <c r="F2" s="113"/>
      <c r="G2" s="113"/>
      <c r="H2" s="113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128" t="s">
        <v>660</v>
      </c>
      <c r="E16" s="129"/>
      <c r="F16" s="129"/>
      <c r="G16" s="130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125" t="s">
        <v>1</v>
      </c>
      <c r="B30" s="126"/>
      <c r="C30" s="126"/>
      <c r="D30" s="126"/>
      <c r="E30" s="126"/>
      <c r="F30" s="126"/>
      <c r="G30" s="127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27</vt:i4>
      </vt:variant>
    </vt:vector>
  </HeadingPairs>
  <TitlesOfParts>
    <vt:vector size="43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Abril-2018</vt:lpstr>
      <vt:lpstr>Hoja1</vt:lpstr>
      <vt:lpstr>all</vt:lpstr>
      <vt:lpstr>#E.DD</vt:lpstr>
      <vt:lpstr>#E.CM</vt:lpstr>
      <vt:lpstr>NoP.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'Abril-2018'!Área_de_impresión</vt:lpstr>
      <vt:lpstr>NoP.!Área_de_impresión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'Abril-2018'!z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Juan Francisco Felipe Moronta</cp:lastModifiedBy>
  <cp:lastPrinted>2017-11-29T14:35:41Z</cp:lastPrinted>
  <dcterms:created xsi:type="dcterms:W3CDTF">2012-03-19T16:34:38Z</dcterms:created>
  <dcterms:modified xsi:type="dcterms:W3CDTF">2018-06-05T13:56:37Z</dcterms:modified>
</cp:coreProperties>
</file>