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8. Agosto\Portal\"/>
    </mc:Choice>
  </mc:AlternateContent>
  <xr:revisionPtr revIDLastSave="0" documentId="13_ncr:1_{6F2A7B3B-1ED9-49D5-ADEE-E3E74CFDEF59}" xr6:coauthVersionLast="47" xr6:coauthVersionMax="47" xr10:uidLastSave="{00000000-0000-0000-0000-000000000000}"/>
  <bookViews>
    <workbookView xWindow="28680" yWindow="-120" windowWidth="29040" windowHeight="15720" xr2:uid="{002378B2-4976-44C0-B51D-D953F3C877A6}"/>
  </bookViews>
  <sheets>
    <sheet name="ESF - Situación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'ESF - Situación Financiera'!$C$5:$H$5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'ESF - Situación Financiera'!$C$1:$H$53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 localSheetId="0">'ESF - Situación Financiera'!$2:$5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K8" i="1"/>
  <c r="L8" i="1"/>
  <c r="J9" i="1"/>
  <c r="L9" i="1"/>
  <c r="I9" i="1"/>
  <c r="K9" i="1"/>
  <c r="L10" i="1"/>
  <c r="L13" i="1"/>
  <c r="I13" i="1"/>
  <c r="K13" i="1"/>
  <c r="L14" i="1"/>
  <c r="I14" i="1"/>
  <c r="J14" i="1"/>
  <c r="K14" i="1"/>
  <c r="J15" i="1"/>
  <c r="I15" i="1"/>
  <c r="K15" i="1"/>
  <c r="L15" i="1"/>
  <c r="L16" i="1"/>
  <c r="I17" i="1"/>
  <c r="J17" i="1"/>
  <c r="K17" i="1"/>
  <c r="L17" i="1"/>
  <c r="L18" i="1"/>
  <c r="I18" i="1"/>
  <c r="K18" i="1"/>
  <c r="J19" i="1"/>
  <c r="I19" i="1"/>
  <c r="K19" i="1"/>
  <c r="L25" i="1"/>
  <c r="I25" i="1"/>
  <c r="K25" i="1"/>
  <c r="J26" i="1"/>
  <c r="I26" i="1"/>
  <c r="K26" i="1"/>
  <c r="L26" i="1"/>
  <c r="I27" i="1"/>
  <c r="J27" i="1" s="1"/>
  <c r="K27" i="1"/>
  <c r="L28" i="1"/>
  <c r="I28" i="1"/>
  <c r="K28" i="1"/>
  <c r="I31" i="1"/>
  <c r="J31" i="1"/>
  <c r="K31" i="1"/>
  <c r="L31" i="1"/>
  <c r="J32" i="1"/>
  <c r="L32" i="1"/>
  <c r="I32" i="1"/>
  <c r="K32" i="1"/>
  <c r="J28" i="1" l="1"/>
  <c r="J25" i="1"/>
  <c r="J18" i="1"/>
  <c r="J13" i="1"/>
  <c r="L27" i="1"/>
</calcChain>
</file>

<file path=xl/sharedStrings.xml><?xml version="1.0" encoding="utf-8"?>
<sst xmlns="http://schemas.openxmlformats.org/spreadsheetml/2006/main" count="46" uniqueCount="44">
  <si>
    <t xml:space="preserve">Un detalle de los activos intangibles al 30 de junio de 2022 y 2021 es como sigue:
</t>
  </si>
  <si>
    <t>Tesoreria Nac. Cuotas</t>
  </si>
  <si>
    <t>Total pasivos y activos netos/patrimonio</t>
  </si>
  <si>
    <t>Total activos netos/patrimonio</t>
  </si>
  <si>
    <t>Resultados positivos (ahorro) / negativo (desahorro)</t>
  </si>
  <si>
    <t>Resultados acumulados</t>
  </si>
  <si>
    <t>Capital</t>
  </si>
  <si>
    <t xml:space="preserve">Activos Netos/Patrimonio </t>
  </si>
  <si>
    <t xml:space="preserve"> </t>
  </si>
  <si>
    <t xml:space="preserve">Total pasivos </t>
  </si>
  <si>
    <t>Total pasivos no corrientes</t>
  </si>
  <si>
    <t xml:space="preserve">Otros pasivos no corrientes </t>
  </si>
  <si>
    <t xml:space="preserve">Préstamos a largo plazo </t>
  </si>
  <si>
    <t>Pasivos no corrientes</t>
  </si>
  <si>
    <t>Total pasivos corrientes</t>
  </si>
  <si>
    <t xml:space="preserve">Beneficios a empleados a corto plazo  </t>
  </si>
  <si>
    <t xml:space="preserve">Provisiones a corto plazo </t>
  </si>
  <si>
    <t xml:space="preserve">Retenciones y acumulaciones por pagar </t>
  </si>
  <si>
    <t xml:space="preserve">Cuentas por pagar a corto plazo </t>
  </si>
  <si>
    <t>Pasivos corrientes</t>
  </si>
  <si>
    <t>Pasivos</t>
  </si>
  <si>
    <t>Total activos</t>
  </si>
  <si>
    <t>Total activos no corrientes</t>
  </si>
  <si>
    <t>Otros activos no financieros</t>
  </si>
  <si>
    <t>Activos intangibles</t>
  </si>
  <si>
    <t xml:space="preserve">Propiedad, Planta, equipos neto </t>
  </si>
  <si>
    <t>Inversiones a largo plazo</t>
  </si>
  <si>
    <t xml:space="preserve">Documentos por cobrar </t>
  </si>
  <si>
    <t xml:space="preserve">Cuentas por cobrar empleados </t>
  </si>
  <si>
    <t xml:space="preserve">Cuentas por cobrar a largo plazo </t>
  </si>
  <si>
    <t>Activos no corrientes</t>
  </si>
  <si>
    <t>Total activos corrientes</t>
  </si>
  <si>
    <t>Inversiones a corto plazo comisos</t>
  </si>
  <si>
    <t xml:space="preserve">Pagos Anticipados </t>
  </si>
  <si>
    <t xml:space="preserve">Efectivo y equivalentes de efectivo </t>
  </si>
  <si>
    <t>Activos Corrientes</t>
  </si>
  <si>
    <t>Diferencia</t>
  </si>
  <si>
    <t>Notas 2021</t>
  </si>
  <si>
    <t xml:space="preserve">Notas 2022 </t>
  </si>
  <si>
    <t>Activos</t>
  </si>
  <si>
    <t>(Valores en RD$ pesos)</t>
  </si>
  <si>
    <t>Al 31 de Agosto de 2025 y 2024</t>
  </si>
  <si>
    <t>Estado de Situación Financiera</t>
  </si>
  <si>
    <t>Dirección General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</si>
</sst>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1" fontId="4" fillId="0" borderId="1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41" fontId="4" fillId="0" borderId="2" xfId="0" applyNumberFormat="1" applyFont="1" applyBorder="1" applyAlignment="1">
      <alignment vertical="center"/>
    </xf>
    <xf numFmtId="41" fontId="5" fillId="0" borderId="0" xfId="0" applyNumberFormat="1" applyFont="1" applyAlignment="1">
      <alignment horizontal="left" vertical="center"/>
    </xf>
    <xf numFmtId="43" fontId="0" fillId="0" borderId="0" xfId="1" applyFont="1" applyAlignment="1">
      <alignment vertical="center"/>
    </xf>
    <xf numFmtId="41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3" fontId="0" fillId="0" borderId="0" xfId="0" applyNumberFormat="1" applyAlignment="1">
      <alignment vertical="center"/>
    </xf>
    <xf numFmtId="41" fontId="4" fillId="0" borderId="3" xfId="0" applyNumberFormat="1" applyFont="1" applyBorder="1" applyAlignment="1">
      <alignment vertical="center"/>
    </xf>
    <xf numFmtId="41" fontId="4" fillId="0" borderId="0" xfId="0" applyNumberFormat="1" applyFont="1" applyAlignment="1">
      <alignment horizontal="left" vertical="center" indent="5"/>
    </xf>
    <xf numFmtId="43" fontId="0" fillId="0" borderId="0" xfId="1" applyFont="1"/>
    <xf numFmtId="41" fontId="3" fillId="0" borderId="0" xfId="0" applyNumberFormat="1" applyFont="1"/>
    <xf numFmtId="41" fontId="3" fillId="0" borderId="0" xfId="0" applyNumberFormat="1" applyFont="1" applyAlignment="1">
      <alignment horizontal="left" vertical="center"/>
    </xf>
    <xf numFmtId="43" fontId="0" fillId="0" borderId="0" xfId="0" applyNumberFormat="1"/>
    <xf numFmtId="41" fontId="0" fillId="0" borderId="0" xfId="0" applyNumberForma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2" fontId="0" fillId="0" borderId="0" xfId="0" applyNumberFormat="1"/>
    <xf numFmtId="41" fontId="3" fillId="0" borderId="0" xfId="0" applyNumberFormat="1" applyFont="1" applyAlignment="1">
      <alignment horizontal="left" vertical="center" indent="5"/>
    </xf>
    <xf numFmtId="0" fontId="3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7794</xdr:colOff>
      <xdr:row>1</xdr:row>
      <xdr:rowOff>19050</xdr:rowOff>
    </xdr:from>
    <xdr:ext cx="1063336" cy="581891"/>
    <xdr:pic>
      <xdr:nvPicPr>
        <xdr:cNvPr id="2" name="Picture 1">
          <a:extLst>
            <a:ext uri="{FF2B5EF4-FFF2-40B4-BE49-F238E27FC236}">
              <a16:creationId xmlns:a16="http://schemas.microsoft.com/office/drawing/2014/main" id="{32630D2A-8265-48F1-96B1-A327C0DC37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794" y="209550"/>
          <a:ext cx="1063336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8.%20Agosto\Estados%20Financieros%20Agosto%202025.xlsx" TargetMode="External"/><Relationship Id="rId1" Type="http://schemas.openxmlformats.org/officeDocument/2006/relationships/externalLinkPath" Target="/DGA/2025/8.%20Agosto/Estados%20Financieros%20Agosto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062025"/>
      <sheetName val="Balanza 202508"/>
      <sheetName val="Balanza 202407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0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30000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800000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2617956698.0300002</v>
          </cell>
          <cell r="J41">
            <v>1.1000000000000001</v>
          </cell>
        </row>
        <row r="42">
          <cell r="I42">
            <v>2445734.84</v>
          </cell>
          <cell r="J42">
            <v>1.1000000000000001</v>
          </cell>
        </row>
        <row r="43">
          <cell r="I43">
            <v>42980979.950000003</v>
          </cell>
          <cell r="J43">
            <v>1.1000000000000001</v>
          </cell>
        </row>
        <row r="44">
          <cell r="I44">
            <v>71540818.650000006</v>
          </cell>
          <cell r="J44">
            <v>1.1000000000000001</v>
          </cell>
        </row>
        <row r="45">
          <cell r="I45">
            <v>1251273.55</v>
          </cell>
          <cell r="J45">
            <v>1.1000000000000001</v>
          </cell>
        </row>
        <row r="46">
          <cell r="I46">
            <v>25226377.5</v>
          </cell>
          <cell r="J46">
            <v>1.1000000000000001</v>
          </cell>
        </row>
        <row r="47">
          <cell r="I47">
            <v>1449057415.24</v>
          </cell>
          <cell r="J47">
            <v>1.1000000000000001</v>
          </cell>
        </row>
        <row r="48">
          <cell r="I48">
            <v>0</v>
          </cell>
          <cell r="J48">
            <v>1.1000000000000001</v>
          </cell>
        </row>
        <row r="49">
          <cell r="I49">
            <v>59390320.68</v>
          </cell>
          <cell r="J49">
            <v>1.1000000000000001</v>
          </cell>
        </row>
        <row r="50">
          <cell r="I50">
            <v>3868562141.1999998</v>
          </cell>
          <cell r="J50">
            <v>1.1000000000000001</v>
          </cell>
        </row>
        <row r="51">
          <cell r="I51">
            <v>218403.57</v>
          </cell>
          <cell r="J51">
            <v>1.1000000000000001</v>
          </cell>
        </row>
        <row r="52">
          <cell r="I52">
            <v>-0.67</v>
          </cell>
          <cell r="J52">
            <v>1.1000000000000001</v>
          </cell>
        </row>
        <row r="53">
          <cell r="I53">
            <v>0.59</v>
          </cell>
          <cell r="J53">
            <v>1.1000000000000001</v>
          </cell>
        </row>
        <row r="54">
          <cell r="I54">
            <v>46532841.950000003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0.66</v>
          </cell>
          <cell r="J56">
            <v>1.5</v>
          </cell>
        </row>
        <row r="57">
          <cell r="I57">
            <v>32758665.829999998</v>
          </cell>
          <cell r="J57">
            <v>1.7</v>
          </cell>
        </row>
        <row r="58">
          <cell r="I58">
            <v>1741994.48</v>
          </cell>
          <cell r="J58">
            <v>1.7</v>
          </cell>
        </row>
        <row r="59">
          <cell r="I59">
            <v>109183.7</v>
          </cell>
          <cell r="J59">
            <v>1.7</v>
          </cell>
        </row>
        <row r="60">
          <cell r="I60">
            <v>46317.77</v>
          </cell>
          <cell r="J60">
            <v>1.5</v>
          </cell>
        </row>
        <row r="61">
          <cell r="I61">
            <v>3877019.71</v>
          </cell>
          <cell r="J61">
            <v>1.2</v>
          </cell>
        </row>
        <row r="62">
          <cell r="I62">
            <v>0</v>
          </cell>
          <cell r="J62">
            <v>1.2</v>
          </cell>
        </row>
        <row r="63">
          <cell r="I63">
            <v>397070.16</v>
          </cell>
          <cell r="J63">
            <v>1.2</v>
          </cell>
        </row>
        <row r="64">
          <cell r="I64">
            <v>0</v>
          </cell>
          <cell r="J64">
            <v>1.2</v>
          </cell>
        </row>
        <row r="65">
          <cell r="I65">
            <v>147798180.91999999</v>
          </cell>
          <cell r="J65">
            <v>1.2</v>
          </cell>
        </row>
        <row r="66">
          <cell r="I66">
            <v>179490265.75999999</v>
          </cell>
          <cell r="J66">
            <v>1.2</v>
          </cell>
        </row>
        <row r="67">
          <cell r="I67">
            <v>0</v>
          </cell>
          <cell r="J67">
            <v>1.2</v>
          </cell>
        </row>
        <row r="68">
          <cell r="I68">
            <v>0</v>
          </cell>
          <cell r="J68">
            <v>1.9</v>
          </cell>
        </row>
        <row r="69">
          <cell r="I69">
            <v>0</v>
          </cell>
          <cell r="J69">
            <v>1.9</v>
          </cell>
        </row>
        <row r="70">
          <cell r="I70">
            <v>133520146.39</v>
          </cell>
          <cell r="J70">
            <v>1.9</v>
          </cell>
        </row>
        <row r="71">
          <cell r="I71">
            <v>17936</v>
          </cell>
          <cell r="J71">
            <v>1.9</v>
          </cell>
        </row>
        <row r="72">
          <cell r="I72">
            <v>419365551.80000001</v>
          </cell>
          <cell r="J72">
            <v>1.9</v>
          </cell>
        </row>
        <row r="73">
          <cell r="I73">
            <v>893341265.42999995</v>
          </cell>
          <cell r="J73">
            <v>1.9</v>
          </cell>
        </row>
        <row r="74">
          <cell r="I74">
            <v>2961897.34</v>
          </cell>
          <cell r="J74">
            <v>1.9</v>
          </cell>
        </row>
        <row r="75">
          <cell r="I75">
            <v>3594324.62</v>
          </cell>
          <cell r="J75">
            <v>1.9</v>
          </cell>
        </row>
        <row r="76">
          <cell r="I76">
            <v>485268415.74000001</v>
          </cell>
          <cell r="J76">
            <v>1.9</v>
          </cell>
        </row>
        <row r="77">
          <cell r="I77">
            <v>24065972.16</v>
          </cell>
          <cell r="J77">
            <v>1.9</v>
          </cell>
        </row>
        <row r="78">
          <cell r="I78">
            <v>314033815.43000001</v>
          </cell>
          <cell r="J78">
            <v>1.9</v>
          </cell>
        </row>
        <row r="79">
          <cell r="I79">
            <v>382544267.32999998</v>
          </cell>
          <cell r="J79">
            <v>1.9</v>
          </cell>
        </row>
        <row r="80">
          <cell r="I80">
            <v>117086396.56</v>
          </cell>
          <cell r="J80">
            <v>1.9</v>
          </cell>
        </row>
        <row r="81">
          <cell r="I81">
            <v>1149669053.6099999</v>
          </cell>
          <cell r="J81">
            <v>1.9</v>
          </cell>
        </row>
        <row r="82">
          <cell r="I82">
            <v>361140106</v>
          </cell>
          <cell r="J82">
            <v>1.9</v>
          </cell>
        </row>
        <row r="83">
          <cell r="I83">
            <v>-344127801.44999999</v>
          </cell>
          <cell r="J83">
            <v>1.9</v>
          </cell>
        </row>
        <row r="84">
          <cell r="I84">
            <v>-103353573.44</v>
          </cell>
          <cell r="J84">
            <v>1.9</v>
          </cell>
        </row>
        <row r="85">
          <cell r="I85">
            <v>-4967.9799999999996</v>
          </cell>
          <cell r="J85">
            <v>1.9</v>
          </cell>
        </row>
        <row r="86">
          <cell r="I86">
            <v>-366783240.26999998</v>
          </cell>
          <cell r="J86">
            <v>1.9</v>
          </cell>
        </row>
        <row r="87">
          <cell r="I87">
            <v>-775005505.45000005</v>
          </cell>
          <cell r="J87">
            <v>1.9</v>
          </cell>
        </row>
        <row r="88">
          <cell r="I88">
            <v>-2278384.21</v>
          </cell>
          <cell r="J88">
            <v>1.9</v>
          </cell>
        </row>
        <row r="89">
          <cell r="I89">
            <v>-2321557.67</v>
          </cell>
          <cell r="J89">
            <v>1.9</v>
          </cell>
        </row>
        <row r="90">
          <cell r="I90">
            <v>-347514301.22000003</v>
          </cell>
          <cell r="J90">
            <v>1.9</v>
          </cell>
        </row>
        <row r="91">
          <cell r="I91">
            <v>-15821182.08</v>
          </cell>
          <cell r="J91">
            <v>1.9</v>
          </cell>
        </row>
        <row r="92">
          <cell r="I92">
            <v>0</v>
          </cell>
          <cell r="J92">
            <v>1.9</v>
          </cell>
        </row>
        <row r="93">
          <cell r="I93">
            <v>0</v>
          </cell>
          <cell r="J93">
            <v>1.1100000000000001</v>
          </cell>
        </row>
        <row r="94">
          <cell r="I94">
            <v>0</v>
          </cell>
          <cell r="J94">
            <v>1.1100000000000001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>
            <v>1.9</v>
          </cell>
        </row>
        <row r="97">
          <cell r="I97">
            <v>0</v>
          </cell>
          <cell r="J97">
            <v>1.9</v>
          </cell>
        </row>
        <row r="98">
          <cell r="I98">
            <v>0</v>
          </cell>
          <cell r="J98">
            <v>1.2</v>
          </cell>
        </row>
        <row r="99">
          <cell r="I99">
            <v>-124505952.98999999</v>
          </cell>
          <cell r="J99">
            <v>2.4</v>
          </cell>
        </row>
        <row r="100">
          <cell r="I100">
            <v>-31319417.059999999</v>
          </cell>
          <cell r="J100">
            <v>2.4</v>
          </cell>
        </row>
        <row r="101">
          <cell r="I101">
            <v>-7497102.1399999997</v>
          </cell>
          <cell r="J101">
            <v>2.1</v>
          </cell>
        </row>
        <row r="102">
          <cell r="I102">
            <v>-12209976.01</v>
          </cell>
          <cell r="J102">
            <v>2.1</v>
          </cell>
        </row>
        <row r="103">
          <cell r="I103">
            <v>-31038506.710000001</v>
          </cell>
          <cell r="J103">
            <v>2.4</v>
          </cell>
        </row>
        <row r="104">
          <cell r="I104">
            <v>-69000</v>
          </cell>
          <cell r="J104">
            <v>2.4</v>
          </cell>
        </row>
        <row r="105">
          <cell r="I105">
            <v>-52639467.189999998</v>
          </cell>
          <cell r="J105">
            <v>2.1</v>
          </cell>
        </row>
        <row r="106">
          <cell r="I106">
            <v>0</v>
          </cell>
          <cell r="J106">
            <v>2.1</v>
          </cell>
        </row>
        <row r="107">
          <cell r="I107">
            <v>-982161.12</v>
          </cell>
          <cell r="J107">
            <v>2.1</v>
          </cell>
        </row>
        <row r="108">
          <cell r="I108">
            <v>-6110</v>
          </cell>
          <cell r="J108">
            <v>2.1</v>
          </cell>
        </row>
        <row r="109">
          <cell r="I109">
            <v>0</v>
          </cell>
          <cell r="J109">
            <v>2.2000000000000002</v>
          </cell>
        </row>
        <row r="110">
          <cell r="I110">
            <v>0</v>
          </cell>
          <cell r="J110">
            <v>2.1</v>
          </cell>
        </row>
        <row r="111">
          <cell r="I111">
            <v>-17993.93</v>
          </cell>
          <cell r="J111">
            <v>2.1</v>
          </cell>
        </row>
        <row r="112">
          <cell r="I112">
            <v>0</v>
          </cell>
          <cell r="J112">
            <v>2.2000000000000002</v>
          </cell>
        </row>
        <row r="113">
          <cell r="I113">
            <v>-22130304.52</v>
          </cell>
          <cell r="J113">
            <v>2.2000000000000002</v>
          </cell>
        </row>
        <row r="114">
          <cell r="I114">
            <v>0</v>
          </cell>
          <cell r="J114">
            <v>2.2000000000000002</v>
          </cell>
        </row>
        <row r="115">
          <cell r="I115">
            <v>-9052454.2699999996</v>
          </cell>
          <cell r="J115">
            <v>2.2000000000000002</v>
          </cell>
        </row>
        <row r="116">
          <cell r="I116">
            <v>0</v>
          </cell>
          <cell r="J116">
            <v>2.2000000000000002</v>
          </cell>
        </row>
        <row r="117">
          <cell r="I117">
            <v>-3836166.99</v>
          </cell>
          <cell r="J117">
            <v>2.2000000000000002</v>
          </cell>
        </row>
        <row r="118">
          <cell r="I118">
            <v>-8038528.54</v>
          </cell>
          <cell r="J118">
            <v>2.2000000000000002</v>
          </cell>
        </row>
        <row r="119">
          <cell r="I119">
            <v>-13457121.439999999</v>
          </cell>
          <cell r="J119">
            <v>2.4</v>
          </cell>
        </row>
        <row r="120">
          <cell r="I120">
            <v>121341.04</v>
          </cell>
          <cell r="J120">
            <v>2.4</v>
          </cell>
        </row>
        <row r="121">
          <cell r="I121">
            <v>-6864966.5</v>
          </cell>
          <cell r="J121">
            <v>2.4</v>
          </cell>
        </row>
        <row r="122">
          <cell r="I122">
            <v>-36259279.159999996</v>
          </cell>
          <cell r="J122">
            <v>2.2000000000000002</v>
          </cell>
        </row>
        <row r="123">
          <cell r="I123">
            <v>0</v>
          </cell>
          <cell r="J123">
            <v>2.2000000000000002</v>
          </cell>
        </row>
        <row r="124">
          <cell r="I124">
            <v>0</v>
          </cell>
          <cell r="J124">
            <v>2.2000000000000002</v>
          </cell>
        </row>
        <row r="125">
          <cell r="I125">
            <v>-7485210.6299999999</v>
          </cell>
          <cell r="J125">
            <v>2.1</v>
          </cell>
        </row>
        <row r="126">
          <cell r="I126">
            <v>0</v>
          </cell>
          <cell r="J126">
            <v>2.6</v>
          </cell>
        </row>
        <row r="127">
          <cell r="I127">
            <v>-271382.53999999998</v>
          </cell>
          <cell r="J127">
            <v>2.6</v>
          </cell>
        </row>
        <row r="128">
          <cell r="I128">
            <v>-305320015.19</v>
          </cell>
          <cell r="J128">
            <v>2.5</v>
          </cell>
        </row>
        <row r="129">
          <cell r="I129">
            <v>-218403.57</v>
          </cell>
          <cell r="J129">
            <v>2.6</v>
          </cell>
        </row>
        <row r="130">
          <cell r="I130">
            <v>0</v>
          </cell>
          <cell r="J130">
            <v>2.6</v>
          </cell>
        </row>
        <row r="131">
          <cell r="I131">
            <v>0</v>
          </cell>
          <cell r="J131">
            <v>2.6</v>
          </cell>
        </row>
        <row r="132">
          <cell r="I132">
            <v>0</v>
          </cell>
          <cell r="J132">
            <v>2.6</v>
          </cell>
        </row>
        <row r="133">
          <cell r="I133">
            <v>0</v>
          </cell>
          <cell r="J133">
            <v>2.6</v>
          </cell>
        </row>
        <row r="134">
          <cell r="I134">
            <v>-32290521.120000001</v>
          </cell>
          <cell r="J134">
            <v>2.6</v>
          </cell>
        </row>
        <row r="135">
          <cell r="I135">
            <v>-2210139.39</v>
          </cell>
          <cell r="J135">
            <v>2.6</v>
          </cell>
        </row>
        <row r="136">
          <cell r="I136">
            <v>-109183.7</v>
          </cell>
          <cell r="J136">
            <v>2.6</v>
          </cell>
        </row>
        <row r="137">
          <cell r="I137">
            <v>0</v>
          </cell>
          <cell r="J137">
            <v>2.2000000000000002</v>
          </cell>
        </row>
        <row r="138">
          <cell r="I138">
            <v>-219548647.90000001</v>
          </cell>
          <cell r="J138">
            <v>2.2999999999999998</v>
          </cell>
        </row>
        <row r="139">
          <cell r="I139">
            <v>-168216486.25</v>
          </cell>
          <cell r="J139">
            <v>2.2999999999999998</v>
          </cell>
        </row>
        <row r="140">
          <cell r="I140">
            <v>-2587921627.2199998</v>
          </cell>
          <cell r="J140">
            <v>3.1</v>
          </cell>
        </row>
        <row r="141">
          <cell r="I141">
            <v>-6243398627.6899996</v>
          </cell>
          <cell r="J141">
            <v>3.2</v>
          </cell>
        </row>
        <row r="142">
          <cell r="I142">
            <v>0</v>
          </cell>
          <cell r="J142" t="str">
            <v>*</v>
          </cell>
        </row>
        <row r="143">
          <cell r="I143">
            <v>-30283650</v>
          </cell>
          <cell r="J143">
            <v>4.2</v>
          </cell>
        </row>
        <row r="144">
          <cell r="I144">
            <v>-157339823.49000001</v>
          </cell>
          <cell r="J144">
            <v>4.4000000000000004</v>
          </cell>
        </row>
        <row r="145">
          <cell r="I145">
            <v>-4097801.21</v>
          </cell>
          <cell r="J145">
            <v>4.4000000000000004</v>
          </cell>
        </row>
        <row r="146">
          <cell r="I146">
            <v>-14328928.539999999</v>
          </cell>
          <cell r="J146">
            <v>4.4000000000000004</v>
          </cell>
        </row>
        <row r="147">
          <cell r="I147">
            <v>-2937415931.4400001</v>
          </cell>
          <cell r="J147">
            <v>4.0999999999999996</v>
          </cell>
        </row>
        <row r="148">
          <cell r="I148">
            <v>-17748982.379999999</v>
          </cell>
          <cell r="J148">
            <v>4.4000000000000004</v>
          </cell>
        </row>
        <row r="149">
          <cell r="I149">
            <v>-50613589.710000001</v>
          </cell>
          <cell r="J149">
            <v>4.2</v>
          </cell>
        </row>
        <row r="150">
          <cell r="I150">
            <v>-21476850</v>
          </cell>
          <cell r="J150">
            <v>4.2</v>
          </cell>
        </row>
        <row r="151">
          <cell r="I151">
            <v>-39970637.5</v>
          </cell>
          <cell r="J151">
            <v>4.2</v>
          </cell>
        </row>
        <row r="152">
          <cell r="I152">
            <v>-1298875</v>
          </cell>
          <cell r="J152">
            <v>4.2</v>
          </cell>
        </row>
        <row r="153">
          <cell r="I153">
            <v>-1765192</v>
          </cell>
          <cell r="J153">
            <v>4.2</v>
          </cell>
        </row>
        <row r="154">
          <cell r="I154">
            <v>-3086180.42</v>
          </cell>
          <cell r="J154">
            <v>4.2</v>
          </cell>
        </row>
        <row r="155">
          <cell r="I155">
            <v>-227828513.66</v>
          </cell>
          <cell r="J155">
            <v>4.0999999999999996</v>
          </cell>
        </row>
        <row r="156">
          <cell r="I156">
            <v>-12814720</v>
          </cell>
          <cell r="J156">
            <v>4.2</v>
          </cell>
        </row>
        <row r="157">
          <cell r="I157">
            <v>-19871605.809999999</v>
          </cell>
          <cell r="J157">
            <v>4.2</v>
          </cell>
        </row>
        <row r="158">
          <cell r="I158">
            <v>-1687217.64</v>
          </cell>
          <cell r="J158">
            <v>4.2</v>
          </cell>
        </row>
        <row r="159">
          <cell r="I159">
            <v>-22056150</v>
          </cell>
          <cell r="J159">
            <v>4.2</v>
          </cell>
        </row>
        <row r="160">
          <cell r="I160">
            <v>-78328245.120000005</v>
          </cell>
          <cell r="J160">
            <v>4.2</v>
          </cell>
        </row>
        <row r="161">
          <cell r="I161">
            <v>-38547.4</v>
          </cell>
          <cell r="J161">
            <v>4.2</v>
          </cell>
        </row>
        <row r="162">
          <cell r="I162">
            <v>-3388426.8</v>
          </cell>
          <cell r="J162">
            <v>4.2</v>
          </cell>
        </row>
        <row r="163">
          <cell r="I163">
            <v>-919145.6</v>
          </cell>
          <cell r="J163">
            <v>4.2</v>
          </cell>
        </row>
        <row r="164">
          <cell r="I164">
            <v>-6774383.9199999999</v>
          </cell>
          <cell r="J164">
            <v>4.4000000000000004</v>
          </cell>
        </row>
        <row r="165">
          <cell r="I165">
            <v>-2444000</v>
          </cell>
          <cell r="J165">
            <v>4.2</v>
          </cell>
        </row>
        <row r="166">
          <cell r="I166">
            <v>-33497891</v>
          </cell>
          <cell r="J166">
            <v>4.2</v>
          </cell>
        </row>
        <row r="167">
          <cell r="I167">
            <v>-12100200</v>
          </cell>
          <cell r="J167">
            <v>4.2</v>
          </cell>
        </row>
        <row r="168">
          <cell r="I168">
            <v>-260000</v>
          </cell>
          <cell r="J168">
            <v>4.2</v>
          </cell>
        </row>
        <row r="169">
          <cell r="I169">
            <v>-164000</v>
          </cell>
          <cell r="J169">
            <v>4.2</v>
          </cell>
        </row>
        <row r="170">
          <cell r="I170">
            <v>-486113.21</v>
          </cell>
          <cell r="J170">
            <v>4.2</v>
          </cell>
        </row>
        <row r="171">
          <cell r="I171">
            <v>-126100</v>
          </cell>
          <cell r="J171">
            <v>4.2</v>
          </cell>
        </row>
        <row r="172">
          <cell r="I172">
            <v>24045602.739999998</v>
          </cell>
          <cell r="J172">
            <v>4.2</v>
          </cell>
        </row>
        <row r="173">
          <cell r="I173">
            <v>-2184.04</v>
          </cell>
          <cell r="J173">
            <v>4.4000000000000004</v>
          </cell>
        </row>
        <row r="174">
          <cell r="I174">
            <v>-101309368.56</v>
          </cell>
          <cell r="J174">
            <v>4.4000000000000004</v>
          </cell>
        </row>
        <row r="175">
          <cell r="I175">
            <v>-1878826974.6700001</v>
          </cell>
          <cell r="J175">
            <v>4.3</v>
          </cell>
        </row>
        <row r="176">
          <cell r="I176">
            <v>-15110039.02</v>
          </cell>
          <cell r="J176" t="str">
            <v>*</v>
          </cell>
        </row>
        <row r="177">
          <cell r="I177">
            <v>13765259</v>
          </cell>
          <cell r="J177">
            <v>5.0999999999999996</v>
          </cell>
        </row>
        <row r="178">
          <cell r="I178">
            <v>1302638209.98</v>
          </cell>
          <cell r="J178">
            <v>5.0999999999999996</v>
          </cell>
        </row>
        <row r="179">
          <cell r="I179">
            <v>335949321.20999998</v>
          </cell>
          <cell r="J179">
            <v>5.0999999999999996</v>
          </cell>
        </row>
        <row r="180">
          <cell r="I180">
            <v>27418897.219999999</v>
          </cell>
          <cell r="J180">
            <v>5.0999999999999996</v>
          </cell>
        </row>
        <row r="181">
          <cell r="I181">
            <v>10399999.98</v>
          </cell>
          <cell r="J181">
            <v>5.0999999999999996</v>
          </cell>
        </row>
        <row r="182">
          <cell r="I182">
            <v>82165326.329999998</v>
          </cell>
          <cell r="J182">
            <v>5.0999999999999996</v>
          </cell>
        </row>
        <row r="183">
          <cell r="I183">
            <v>473584684.32999998</v>
          </cell>
          <cell r="J183">
            <v>5.0999999999999996</v>
          </cell>
        </row>
        <row r="184">
          <cell r="I184">
            <v>70071</v>
          </cell>
          <cell r="J184">
            <v>5.0999999999999996</v>
          </cell>
        </row>
        <row r="185">
          <cell r="I185">
            <v>110461846.41</v>
          </cell>
          <cell r="J185">
            <v>5.0999999999999996</v>
          </cell>
        </row>
        <row r="186">
          <cell r="I186">
            <v>49895305.060000002</v>
          </cell>
          <cell r="J186">
            <v>5.0999999999999996</v>
          </cell>
        </row>
        <row r="187">
          <cell r="I187">
            <v>5050467.88</v>
          </cell>
          <cell r="J187">
            <v>5.0999999999999996</v>
          </cell>
        </row>
        <row r="188">
          <cell r="I188">
            <v>109774323.95</v>
          </cell>
          <cell r="J188">
            <v>5.0999999999999996</v>
          </cell>
        </row>
        <row r="189">
          <cell r="I189">
            <v>129117213.02</v>
          </cell>
          <cell r="J189">
            <v>5.0999999999999996</v>
          </cell>
        </row>
        <row r="190">
          <cell r="I190">
            <v>42547253.130000003</v>
          </cell>
          <cell r="J190">
            <v>5.0999999999999996</v>
          </cell>
        </row>
        <row r="191">
          <cell r="I191">
            <v>115210669.89</v>
          </cell>
          <cell r="J191">
            <v>5.0999999999999996</v>
          </cell>
        </row>
        <row r="192">
          <cell r="I192">
            <v>117318207.56</v>
          </cell>
          <cell r="J192">
            <v>5.0999999999999996</v>
          </cell>
        </row>
        <row r="193">
          <cell r="I193">
            <v>17539949.690000001</v>
          </cell>
          <cell r="J193">
            <v>5.0999999999999996</v>
          </cell>
        </row>
        <row r="194">
          <cell r="I194">
            <v>0</v>
          </cell>
          <cell r="J194">
            <v>5.0999999999999996</v>
          </cell>
        </row>
        <row r="195">
          <cell r="I195">
            <v>85232.09</v>
          </cell>
          <cell r="J195">
            <v>5.0999999999999996</v>
          </cell>
        </row>
        <row r="196">
          <cell r="I196">
            <v>432.56</v>
          </cell>
          <cell r="J196">
            <v>5.5</v>
          </cell>
        </row>
        <row r="197">
          <cell r="I197">
            <v>46298974.399999999</v>
          </cell>
          <cell r="J197">
            <v>5.5</v>
          </cell>
        </row>
        <row r="198">
          <cell r="I198">
            <v>2900</v>
          </cell>
          <cell r="J198">
            <v>5.5</v>
          </cell>
        </row>
        <row r="199">
          <cell r="I199">
            <v>53341823.579999998</v>
          </cell>
          <cell r="J199">
            <v>5.5</v>
          </cell>
        </row>
        <row r="200">
          <cell r="I200">
            <v>47882943.609999999</v>
          </cell>
          <cell r="J200">
            <v>5.5</v>
          </cell>
        </row>
        <row r="201">
          <cell r="I201">
            <v>1743918.62</v>
          </cell>
          <cell r="J201">
            <v>5.5</v>
          </cell>
        </row>
        <row r="202">
          <cell r="I202">
            <v>744766.03</v>
          </cell>
          <cell r="J202">
            <v>5.5</v>
          </cell>
        </row>
        <row r="203">
          <cell r="I203">
            <v>912685</v>
          </cell>
          <cell r="J203">
            <v>5.5</v>
          </cell>
        </row>
        <row r="204">
          <cell r="I204">
            <v>1228771.79</v>
          </cell>
          <cell r="J204">
            <v>5.5</v>
          </cell>
        </row>
        <row r="205">
          <cell r="I205">
            <v>204102.78</v>
          </cell>
          <cell r="J205">
            <v>5.5</v>
          </cell>
        </row>
        <row r="206">
          <cell r="I206">
            <v>4559286.01</v>
          </cell>
          <cell r="J206">
            <v>5.5</v>
          </cell>
        </row>
        <row r="207">
          <cell r="I207">
            <v>2285970.4500000002</v>
          </cell>
          <cell r="J207">
            <v>5.5</v>
          </cell>
        </row>
        <row r="208">
          <cell r="I208">
            <v>110243465.93000001</v>
          </cell>
          <cell r="J208">
            <v>5.5</v>
          </cell>
        </row>
        <row r="209">
          <cell r="I209">
            <v>8931786.3699999992</v>
          </cell>
          <cell r="J209">
            <v>5.5</v>
          </cell>
        </row>
        <row r="210">
          <cell r="I210">
            <v>40149745.439999998</v>
          </cell>
          <cell r="J210">
            <v>5.5</v>
          </cell>
        </row>
        <row r="211">
          <cell r="I211">
            <v>2142654.7799999998</v>
          </cell>
          <cell r="J211">
            <v>5.5</v>
          </cell>
        </row>
        <row r="212">
          <cell r="I212">
            <v>3061865.61</v>
          </cell>
          <cell r="J212">
            <v>5.5</v>
          </cell>
        </row>
        <row r="213">
          <cell r="I213">
            <v>5663165.1299999999</v>
          </cell>
          <cell r="J213">
            <v>5.5</v>
          </cell>
        </row>
        <row r="214">
          <cell r="I214">
            <v>521266.64</v>
          </cell>
          <cell r="J214">
            <v>5.5</v>
          </cell>
        </row>
        <row r="215">
          <cell r="I215">
            <v>1965788.5</v>
          </cell>
          <cell r="J215">
            <v>5.5</v>
          </cell>
        </row>
        <row r="216">
          <cell r="I216">
            <v>3532130</v>
          </cell>
          <cell r="J216">
            <v>5.5</v>
          </cell>
        </row>
        <row r="217">
          <cell r="I217">
            <v>26825496.190000001</v>
          </cell>
          <cell r="J217">
            <v>5.5</v>
          </cell>
        </row>
        <row r="218">
          <cell r="I218">
            <v>37900281.240000002</v>
          </cell>
          <cell r="J218">
            <v>5.5</v>
          </cell>
        </row>
        <row r="219">
          <cell r="I219">
            <v>5202179.7</v>
          </cell>
          <cell r="J219">
            <v>5.5</v>
          </cell>
        </row>
        <row r="220">
          <cell r="I220">
            <v>18421871.550000001</v>
          </cell>
          <cell r="J220">
            <v>5.5</v>
          </cell>
        </row>
        <row r="221">
          <cell r="I221">
            <v>9495713.6500000004</v>
          </cell>
          <cell r="J221">
            <v>5.5</v>
          </cell>
        </row>
        <row r="222">
          <cell r="I222">
            <v>29551447.48</v>
          </cell>
          <cell r="J222">
            <v>5.5</v>
          </cell>
        </row>
        <row r="223">
          <cell r="I223">
            <v>28237378.399999999</v>
          </cell>
          <cell r="J223">
            <v>5.5</v>
          </cell>
        </row>
        <row r="224">
          <cell r="I224">
            <v>88913983.659999996</v>
          </cell>
          <cell r="J224">
            <v>5.5</v>
          </cell>
        </row>
        <row r="225">
          <cell r="I225">
            <v>16176150.25</v>
          </cell>
          <cell r="J225">
            <v>5.5</v>
          </cell>
        </row>
        <row r="226">
          <cell r="I226">
            <v>2909224.64</v>
          </cell>
          <cell r="J226">
            <v>5.5</v>
          </cell>
        </row>
        <row r="227">
          <cell r="I227">
            <v>1512550.49</v>
          </cell>
          <cell r="J227">
            <v>5.5</v>
          </cell>
        </row>
        <row r="228">
          <cell r="I228">
            <v>6992788.6500000004</v>
          </cell>
          <cell r="J228">
            <v>5.5</v>
          </cell>
        </row>
        <row r="229">
          <cell r="I229">
            <v>14774505.369999999</v>
          </cell>
          <cell r="J229">
            <v>5.5</v>
          </cell>
        </row>
        <row r="230">
          <cell r="I230">
            <v>1122062</v>
          </cell>
          <cell r="J230">
            <v>5.5</v>
          </cell>
        </row>
        <row r="231">
          <cell r="I231">
            <v>29500</v>
          </cell>
          <cell r="J231">
            <v>5.5</v>
          </cell>
        </row>
        <row r="232">
          <cell r="I232">
            <v>12202013.640000001</v>
          </cell>
          <cell r="J232">
            <v>5.5</v>
          </cell>
        </row>
        <row r="233">
          <cell r="I233">
            <v>2704202.46</v>
          </cell>
          <cell r="J233">
            <v>5.5</v>
          </cell>
        </row>
        <row r="234">
          <cell r="I234">
            <v>269262.46999999997</v>
          </cell>
          <cell r="J234">
            <v>5.5</v>
          </cell>
        </row>
        <row r="235">
          <cell r="I235">
            <v>8562970.0199999996</v>
          </cell>
          <cell r="J235">
            <v>5.5</v>
          </cell>
        </row>
        <row r="236">
          <cell r="I236">
            <v>3006310.58</v>
          </cell>
          <cell r="J236">
            <v>5.6</v>
          </cell>
        </row>
        <row r="237">
          <cell r="I237">
            <v>18316855.289999999</v>
          </cell>
          <cell r="J237">
            <v>5.5</v>
          </cell>
        </row>
        <row r="238">
          <cell r="I238">
            <v>17287821.579999998</v>
          </cell>
          <cell r="J238">
            <v>5.5</v>
          </cell>
        </row>
        <row r="239">
          <cell r="I239">
            <v>129329840.87</v>
          </cell>
          <cell r="J239">
            <v>5.5</v>
          </cell>
        </row>
        <row r="240">
          <cell r="I240">
            <v>59322164.280000001</v>
          </cell>
          <cell r="J240">
            <v>5.5</v>
          </cell>
        </row>
        <row r="241">
          <cell r="I241">
            <v>15822606.09</v>
          </cell>
          <cell r="J241">
            <v>5.5</v>
          </cell>
        </row>
        <row r="242">
          <cell r="I242">
            <v>83449.87</v>
          </cell>
          <cell r="J242">
            <v>5.5</v>
          </cell>
        </row>
        <row r="243">
          <cell r="I243">
            <v>426271.54</v>
          </cell>
          <cell r="J243">
            <v>5.5</v>
          </cell>
        </row>
        <row r="244">
          <cell r="I244">
            <v>8137519.9800000004</v>
          </cell>
          <cell r="J244">
            <v>5.5</v>
          </cell>
        </row>
        <row r="245">
          <cell r="I245">
            <v>722557.11</v>
          </cell>
          <cell r="J245">
            <v>5.5</v>
          </cell>
        </row>
        <row r="246">
          <cell r="I246">
            <v>58923038.75</v>
          </cell>
          <cell r="J246">
            <v>5.5</v>
          </cell>
        </row>
        <row r="247">
          <cell r="I247">
            <v>4669885.4000000004</v>
          </cell>
          <cell r="J247">
            <v>5.5</v>
          </cell>
        </row>
        <row r="248">
          <cell r="I248">
            <v>5559804.1100000003</v>
          </cell>
          <cell r="J248">
            <v>5.3</v>
          </cell>
        </row>
        <row r="249">
          <cell r="I249">
            <v>917147.92</v>
          </cell>
          <cell r="J249">
            <v>5.3</v>
          </cell>
        </row>
        <row r="250">
          <cell r="I250">
            <v>95290</v>
          </cell>
          <cell r="J250">
            <v>5.3</v>
          </cell>
        </row>
        <row r="251">
          <cell r="I251">
            <v>1047611.5</v>
          </cell>
          <cell r="J251">
            <v>5.3</v>
          </cell>
        </row>
        <row r="252">
          <cell r="I252">
            <v>37432.720000000001</v>
          </cell>
          <cell r="J252">
            <v>5.3</v>
          </cell>
        </row>
        <row r="253">
          <cell r="I253">
            <v>4003</v>
          </cell>
          <cell r="J253">
            <v>5.3</v>
          </cell>
        </row>
        <row r="254">
          <cell r="I254">
            <v>1287968.07</v>
          </cell>
          <cell r="J254">
            <v>5.3</v>
          </cell>
        </row>
        <row r="255">
          <cell r="I255">
            <v>2870243.93</v>
          </cell>
          <cell r="J255">
            <v>5.3</v>
          </cell>
        </row>
        <row r="256">
          <cell r="I256">
            <v>36545</v>
          </cell>
          <cell r="J256">
            <v>5.3</v>
          </cell>
        </row>
        <row r="257">
          <cell r="I257">
            <v>2439189.7999999998</v>
          </cell>
          <cell r="J257">
            <v>5.3</v>
          </cell>
        </row>
        <row r="258">
          <cell r="I258">
            <v>5228257.95</v>
          </cell>
          <cell r="J258">
            <v>5.3</v>
          </cell>
        </row>
        <row r="259">
          <cell r="I259">
            <v>179950</v>
          </cell>
          <cell r="J259">
            <v>5.3</v>
          </cell>
        </row>
        <row r="260">
          <cell r="I260">
            <v>690870.29</v>
          </cell>
          <cell r="J260">
            <v>5.3</v>
          </cell>
        </row>
        <row r="261">
          <cell r="I261">
            <v>1955417.37</v>
          </cell>
          <cell r="J261">
            <v>5.3</v>
          </cell>
        </row>
        <row r="262">
          <cell r="I262">
            <v>1131899.2</v>
          </cell>
          <cell r="J262">
            <v>5.3</v>
          </cell>
        </row>
        <row r="263">
          <cell r="I263">
            <v>63316744.670000002</v>
          </cell>
          <cell r="J263">
            <v>5.3</v>
          </cell>
        </row>
        <row r="264">
          <cell r="I264">
            <v>6743032.6600000001</v>
          </cell>
          <cell r="J264">
            <v>5.3</v>
          </cell>
        </row>
        <row r="265">
          <cell r="I265">
            <v>176501</v>
          </cell>
          <cell r="J265">
            <v>5.3</v>
          </cell>
        </row>
        <row r="266">
          <cell r="I266">
            <v>305502.51</v>
          </cell>
          <cell r="J266">
            <v>5.3</v>
          </cell>
        </row>
        <row r="267">
          <cell r="I267">
            <v>13785.3</v>
          </cell>
          <cell r="J267">
            <v>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17B3-E898-4908-BA1F-BD64500B6CF5}">
  <sheetPr>
    <tabColor theme="9" tint="-0.499984740745262"/>
  </sheetPr>
  <dimension ref="B1:P370"/>
  <sheetViews>
    <sheetView showGridLines="0" tabSelected="1" topLeftCell="A25" zoomScale="120" zoomScaleNormal="120" workbookViewId="0">
      <selection activeCell="N47" sqref="N47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3" customWidth="1"/>
    <col min="4" max="4" width="42" style="3" bestFit="1" customWidth="1"/>
    <col min="5" max="5" width="3" style="4" customWidth="1"/>
    <col min="6" max="6" width="16.28515625" style="3" bestFit="1" customWidth="1"/>
    <col min="7" max="7" width="1.7109375" style="3" customWidth="1"/>
    <col min="8" max="8" width="15.5703125" style="3" customWidth="1"/>
    <col min="9" max="9" width="12.85546875" style="2" hidden="1" customWidth="1"/>
    <col min="10" max="10" width="12.140625" style="2" hidden="1" customWidth="1"/>
    <col min="11" max="11" width="12.85546875" style="2" hidden="1" customWidth="1"/>
    <col min="12" max="12" width="11.5703125" style="1" hidden="1" customWidth="1"/>
    <col min="13" max="13" width="15" style="1" customWidth="1"/>
    <col min="14" max="14" width="13.42578125" style="1" bestFit="1" customWidth="1"/>
    <col min="15" max="15" width="14.5703125" style="1" bestFit="1" customWidth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4" x14ac:dyDescent="0.25">
      <c r="C1" s="35" t="s">
        <v>43</v>
      </c>
      <c r="D1" s="35"/>
      <c r="E1" s="35"/>
      <c r="F1" s="35"/>
      <c r="G1" s="35"/>
      <c r="H1" s="35"/>
    </row>
    <row r="2" spans="2:14" x14ac:dyDescent="0.25">
      <c r="C2" s="34" t="s">
        <v>42</v>
      </c>
      <c r="D2" s="34"/>
      <c r="E2" s="34"/>
      <c r="F2" s="34"/>
      <c r="G2" s="34"/>
      <c r="H2" s="34"/>
      <c r="J2" s="7"/>
      <c r="K2" s="7"/>
    </row>
    <row r="3" spans="2:14" x14ac:dyDescent="0.25">
      <c r="C3" s="34" t="s">
        <v>41</v>
      </c>
      <c r="D3" s="34"/>
      <c r="E3" s="34"/>
      <c r="F3" s="34"/>
      <c r="G3" s="34"/>
      <c r="H3" s="34"/>
      <c r="J3" s="7"/>
      <c r="K3" s="7"/>
    </row>
    <row r="4" spans="2:14" x14ac:dyDescent="0.25">
      <c r="C4" s="34" t="s">
        <v>40</v>
      </c>
      <c r="D4" s="34"/>
      <c r="E4" s="34"/>
      <c r="F4" s="34"/>
      <c r="G4" s="34"/>
      <c r="H4" s="34"/>
      <c r="J4" s="7"/>
      <c r="K4" s="7"/>
    </row>
    <row r="5" spans="2:14" x14ac:dyDescent="0.25">
      <c r="J5" s="7"/>
      <c r="K5" s="7"/>
    </row>
    <row r="6" spans="2:14" x14ac:dyDescent="0.25">
      <c r="C6" s="10" t="s">
        <v>39</v>
      </c>
      <c r="D6" s="32"/>
      <c r="E6" s="33"/>
      <c r="F6" s="33">
        <v>2025</v>
      </c>
      <c r="G6" s="19"/>
      <c r="H6" s="33">
        <v>2024</v>
      </c>
      <c r="I6" s="33" t="s">
        <v>38</v>
      </c>
      <c r="J6" s="33" t="s">
        <v>36</v>
      </c>
      <c r="K6" s="33" t="s">
        <v>37</v>
      </c>
      <c r="L6" s="33" t="s">
        <v>36</v>
      </c>
    </row>
    <row r="7" spans="2:14" x14ac:dyDescent="0.25">
      <c r="C7" s="10" t="s">
        <v>35</v>
      </c>
      <c r="D7" s="32"/>
      <c r="F7" s="9"/>
      <c r="G7" s="9"/>
      <c r="H7" s="9"/>
      <c r="J7" s="7"/>
      <c r="K7" s="7"/>
    </row>
    <row r="8" spans="2:14" x14ac:dyDescent="0.25">
      <c r="B8" s="1">
        <v>1.1000000000000001</v>
      </c>
      <c r="D8" s="3" t="s">
        <v>34</v>
      </c>
      <c r="F8" s="7">
        <v>8113611169.1299992</v>
      </c>
      <c r="G8" s="7">
        <v>8140135163.1299992</v>
      </c>
      <c r="H8" s="7">
        <v>6733904579.7800007</v>
      </c>
      <c r="I8" s="7" t="e">
        <f>#REF!</f>
        <v>#REF!</v>
      </c>
      <c r="J8" s="7" t="e">
        <f>F8-I8</f>
        <v>#REF!</v>
      </c>
      <c r="K8" s="7" t="e">
        <f>#REF!</f>
        <v>#REF!</v>
      </c>
      <c r="L8" s="7" t="e">
        <f>H8-K8</f>
        <v>#REF!</v>
      </c>
      <c r="N8" s="27"/>
    </row>
    <row r="9" spans="2:14" customFormat="1" x14ac:dyDescent="0.25">
      <c r="B9">
        <v>1.2</v>
      </c>
      <c r="C9" s="17"/>
      <c r="D9" s="3" t="s">
        <v>33</v>
      </c>
      <c r="E9" s="4"/>
      <c r="F9" s="7">
        <v>378095378</v>
      </c>
      <c r="G9" s="7">
        <v>378095379.5</v>
      </c>
      <c r="H9" s="7">
        <v>200559736.88999999</v>
      </c>
      <c r="I9" s="7" t="e">
        <f>#REF!</f>
        <v>#REF!</v>
      </c>
      <c r="J9" s="7" t="e">
        <f>F9-I9</f>
        <v>#REF!</v>
      </c>
      <c r="K9" s="7" t="e">
        <f>#REF!</f>
        <v>#REF!</v>
      </c>
      <c r="L9" s="7" t="e">
        <f>H9-K9</f>
        <v>#REF!</v>
      </c>
    </row>
    <row r="10" spans="2:14" customFormat="1" hidden="1" x14ac:dyDescent="0.25">
      <c r="B10">
        <v>1.3</v>
      </c>
      <c r="C10" s="17"/>
      <c r="D10" s="3" t="s">
        <v>32</v>
      </c>
      <c r="E10" s="4"/>
      <c r="F10" s="7">
        <v>0</v>
      </c>
      <c r="G10" s="31"/>
      <c r="H10" s="7">
        <v>0</v>
      </c>
      <c r="I10" s="7"/>
      <c r="J10" s="7"/>
      <c r="K10" s="7"/>
      <c r="L10" s="7">
        <f>H10-K10</f>
        <v>0</v>
      </c>
    </row>
    <row r="11" spans="2:14" x14ac:dyDescent="0.25">
      <c r="C11" s="10" t="s">
        <v>31</v>
      </c>
      <c r="F11" s="21">
        <v>8491706547.1299992</v>
      </c>
      <c r="G11" s="25"/>
      <c r="H11" s="21">
        <v>6934464316.670001</v>
      </c>
      <c r="I11" s="7"/>
      <c r="J11" s="7"/>
      <c r="K11" s="7"/>
      <c r="L11" s="7"/>
    </row>
    <row r="12" spans="2:14" x14ac:dyDescent="0.25">
      <c r="C12" s="10" t="s">
        <v>30</v>
      </c>
      <c r="F12" s="7"/>
      <c r="G12" s="7"/>
      <c r="H12" s="7"/>
      <c r="I12" s="7"/>
      <c r="J12" s="7"/>
      <c r="K12" s="7"/>
      <c r="L12" s="27"/>
    </row>
    <row r="13" spans="2:14" customFormat="1" x14ac:dyDescent="0.25">
      <c r="B13">
        <v>1.5</v>
      </c>
      <c r="C13" s="17"/>
      <c r="D13" s="3" t="s">
        <v>29</v>
      </c>
      <c r="E13" s="4"/>
      <c r="F13" s="7">
        <v>307046318</v>
      </c>
      <c r="G13" s="7">
        <v>307046318.43000001</v>
      </c>
      <c r="H13" s="7">
        <v>307073613.76999998</v>
      </c>
      <c r="I13" s="7" t="e">
        <f>#REF!</f>
        <v>#REF!</v>
      </c>
      <c r="J13" s="7" t="e">
        <f>F13-I13</f>
        <v>#REF!</v>
      </c>
      <c r="K13" s="7" t="e">
        <f>#REF!</f>
        <v>#REF!</v>
      </c>
      <c r="L13" s="7" t="e">
        <f t="shared" ref="L13:L18" si="0">H13-K13</f>
        <v>#REF!</v>
      </c>
    </row>
    <row r="14" spans="2:14" customFormat="1" hidden="1" x14ac:dyDescent="0.25">
      <c r="B14">
        <v>1.6</v>
      </c>
      <c r="C14" s="17"/>
      <c r="D14" s="3" t="s">
        <v>28</v>
      </c>
      <c r="E14" s="4"/>
      <c r="F14" s="7">
        <v>0</v>
      </c>
      <c r="G14" s="31"/>
      <c r="H14" s="7">
        <v>0</v>
      </c>
      <c r="I14" s="7" t="e">
        <f>#REF!</f>
        <v>#REF!</v>
      </c>
      <c r="J14" s="7" t="e">
        <f>F14-I14</f>
        <v>#REF!</v>
      </c>
      <c r="K14" s="7" t="e">
        <f>#REF!</f>
        <v>#REF!</v>
      </c>
      <c r="L14" s="7" t="e">
        <f t="shared" si="0"/>
        <v>#REF!</v>
      </c>
    </row>
    <row r="15" spans="2:14" customFormat="1" x14ac:dyDescent="0.25">
      <c r="B15">
        <v>1.7</v>
      </c>
      <c r="C15" s="17"/>
      <c r="D15" s="3" t="s">
        <v>27</v>
      </c>
      <c r="E15" s="4"/>
      <c r="F15" s="7">
        <v>34609844.009999998</v>
      </c>
      <c r="G15" s="7">
        <v>34609844.009999998</v>
      </c>
      <c r="H15" s="7">
        <v>34609844.009999998</v>
      </c>
      <c r="I15" s="7" t="e">
        <f>#REF!</f>
        <v>#REF!</v>
      </c>
      <c r="J15" s="7" t="e">
        <f>F15-I15</f>
        <v>#REF!</v>
      </c>
      <c r="K15" s="7" t="e">
        <f>#REF!</f>
        <v>#REF!</v>
      </c>
      <c r="L15" s="7" t="e">
        <f t="shared" si="0"/>
        <v>#REF!</v>
      </c>
    </row>
    <row r="16" spans="2:14" customFormat="1" hidden="1" x14ac:dyDescent="0.25">
      <c r="B16" s="1">
        <v>1.8</v>
      </c>
      <c r="C16" s="17"/>
      <c r="D16" s="3" t="s">
        <v>26</v>
      </c>
      <c r="E16" s="4"/>
      <c r="F16" s="7">
        <v>0</v>
      </c>
      <c r="G16" s="31"/>
      <c r="H16" s="7">
        <v>0</v>
      </c>
      <c r="I16" s="7"/>
      <c r="J16" s="7"/>
      <c r="K16" s="7"/>
      <c r="L16" s="7">
        <f t="shared" si="0"/>
        <v>0</v>
      </c>
    </row>
    <row r="17" spans="2:16" x14ac:dyDescent="0.25">
      <c r="B17" s="1">
        <v>1.9</v>
      </c>
      <c r="D17" s="3" t="s">
        <v>25</v>
      </c>
      <c r="F17" s="7">
        <v>2329398634</v>
      </c>
      <c r="G17" s="7">
        <v>2329398634.6399994</v>
      </c>
      <c r="H17" s="7">
        <v>2167752694.749999</v>
      </c>
      <c r="I17" s="7" t="e">
        <f>#REF!</f>
        <v>#REF!</v>
      </c>
      <c r="J17" s="7" t="e">
        <f>F17-I17</f>
        <v>#REF!</v>
      </c>
      <c r="K17" s="7" t="e">
        <f>#REF!</f>
        <v>#REF!</v>
      </c>
      <c r="L17" s="7" t="e">
        <f t="shared" si="0"/>
        <v>#REF!</v>
      </c>
      <c r="M17" s="27"/>
    </row>
    <row r="18" spans="2:16" x14ac:dyDescent="0.25">
      <c r="B18" s="30">
        <v>1.1100000000000001</v>
      </c>
      <c r="D18" s="3" t="s">
        <v>24</v>
      </c>
      <c r="F18" s="7">
        <v>0</v>
      </c>
      <c r="G18" s="7">
        <v>0</v>
      </c>
      <c r="H18" s="7">
        <v>192494779.38</v>
      </c>
      <c r="I18" s="7" t="e">
        <f>#REF!</f>
        <v>#REF!</v>
      </c>
      <c r="J18" s="7" t="e">
        <f>F18-I18</f>
        <v>#REF!</v>
      </c>
      <c r="K18" s="7" t="e">
        <f>#REF!</f>
        <v>#REF!</v>
      </c>
      <c r="L18" s="7" t="e">
        <f t="shared" si="0"/>
        <v>#REF!</v>
      </c>
    </row>
    <row r="19" spans="2:16" customFormat="1" hidden="1" x14ac:dyDescent="0.25">
      <c r="B19">
        <v>1.1200000000000001</v>
      </c>
      <c r="C19" s="17"/>
      <c r="D19" s="29" t="s">
        <v>23</v>
      </c>
      <c r="E19" s="28"/>
      <c r="F19" s="7">
        <v>0</v>
      </c>
      <c r="G19" s="25"/>
      <c r="H19" s="7">
        <v>0</v>
      </c>
      <c r="I19" s="7" t="e">
        <f>#REF!</f>
        <v>#REF!</v>
      </c>
      <c r="J19" s="7" t="e">
        <f>F19-I19</f>
        <v>#REF!</v>
      </c>
      <c r="K19" s="7" t="e">
        <f>#REF!</f>
        <v>#REF!</v>
      </c>
      <c r="L19" s="7"/>
    </row>
    <row r="20" spans="2:16" x14ac:dyDescent="0.25">
      <c r="C20" s="10" t="s">
        <v>22</v>
      </c>
      <c r="F20" s="21">
        <v>2671054796.0100002</v>
      </c>
      <c r="G20" s="25"/>
      <c r="H20" s="21">
        <v>2701930931.9099989</v>
      </c>
      <c r="I20" s="7"/>
      <c r="J20" s="7"/>
      <c r="K20" s="7"/>
      <c r="L20" s="7"/>
    </row>
    <row r="21" spans="2:16" ht="15.75" thickBot="1" x14ac:dyDescent="0.3">
      <c r="C21" s="10" t="s">
        <v>21</v>
      </c>
      <c r="F21" s="11">
        <v>11162761343.139999</v>
      </c>
      <c r="G21" s="14"/>
      <c r="H21" s="11">
        <v>9636395248.5799999</v>
      </c>
      <c r="I21" s="7"/>
      <c r="J21" s="7"/>
      <c r="K21" s="7"/>
      <c r="L21" s="7"/>
    </row>
    <row r="22" spans="2:16" ht="15.75" thickTop="1" x14ac:dyDescent="0.25">
      <c r="D22" s="3" t="s">
        <v>8</v>
      </c>
      <c r="F22" s="7"/>
      <c r="G22" s="7"/>
      <c r="H22" s="7"/>
      <c r="I22" s="7"/>
      <c r="J22" s="7"/>
      <c r="K22" s="7"/>
      <c r="L22" s="7"/>
    </row>
    <row r="23" spans="2:16" x14ac:dyDescent="0.25">
      <c r="C23" s="10" t="s">
        <v>20</v>
      </c>
      <c r="F23" s="7"/>
      <c r="G23" s="7"/>
      <c r="H23" s="7"/>
      <c r="I23" s="7"/>
      <c r="J23" s="7"/>
      <c r="K23" s="7"/>
      <c r="L23" s="7"/>
    </row>
    <row r="24" spans="2:16" x14ac:dyDescent="0.25">
      <c r="C24" s="10" t="s">
        <v>19</v>
      </c>
      <c r="F24" s="25"/>
      <c r="G24" s="25"/>
      <c r="H24" s="25"/>
      <c r="I24" s="7"/>
      <c r="J24" s="7"/>
      <c r="K24" s="7"/>
      <c r="L24" s="7"/>
    </row>
    <row r="25" spans="2:16" x14ac:dyDescent="0.25">
      <c r="B25" s="1">
        <v>2.1</v>
      </c>
      <c r="D25" s="3" t="s">
        <v>18</v>
      </c>
      <c r="F25" s="7">
        <v>80838021.020000011</v>
      </c>
      <c r="G25" s="7">
        <v>80838020.020000011</v>
      </c>
      <c r="H25" s="7">
        <v>124452379.98000002</v>
      </c>
      <c r="I25" s="7" t="e">
        <f>#REF!</f>
        <v>#REF!</v>
      </c>
      <c r="J25" s="7" t="e">
        <f>F25-I25</f>
        <v>#REF!</v>
      </c>
      <c r="K25" s="7" t="e">
        <f>#REF!</f>
        <v>#REF!</v>
      </c>
      <c r="L25" s="7" t="e">
        <f>H25-K25</f>
        <v>#REF!</v>
      </c>
      <c r="M25" s="27"/>
    </row>
    <row r="26" spans="2:16" customFormat="1" x14ac:dyDescent="0.25">
      <c r="B26">
        <v>2.2000000000000002</v>
      </c>
      <c r="C26" s="17"/>
      <c r="D26" s="3" t="s">
        <v>17</v>
      </c>
      <c r="E26" s="4"/>
      <c r="F26" s="7">
        <v>79316733.479999989</v>
      </c>
      <c r="G26" s="7">
        <v>79316734.479999989</v>
      </c>
      <c r="H26" s="7">
        <v>41285890.589999996</v>
      </c>
      <c r="I26" s="7" t="e">
        <f>#REF!</f>
        <v>#REF!</v>
      </c>
      <c r="J26" s="7" t="e">
        <f>F26-I26</f>
        <v>#REF!</v>
      </c>
      <c r="K26" s="7" t="e">
        <f>#REF!</f>
        <v>#REF!</v>
      </c>
      <c r="L26" s="7" t="e">
        <f>H26-K26</f>
        <v>#REF!</v>
      </c>
      <c r="M26" s="26"/>
    </row>
    <row r="27" spans="2:16" customFormat="1" x14ac:dyDescent="0.25">
      <c r="B27">
        <v>2.2999999999999998</v>
      </c>
      <c r="C27" s="17"/>
      <c r="D27" s="3" t="s">
        <v>16</v>
      </c>
      <c r="E27" s="4"/>
      <c r="F27" s="7">
        <v>387765134.14999998</v>
      </c>
      <c r="G27" s="7">
        <v>387765135.14999998</v>
      </c>
      <c r="H27" s="7">
        <v>441024749.95000005</v>
      </c>
      <c r="I27" s="7" t="e">
        <f>#REF!</f>
        <v>#REF!</v>
      </c>
      <c r="J27" s="7" t="e">
        <f>F27-I27</f>
        <v>#REF!</v>
      </c>
      <c r="K27" s="7" t="e">
        <f>#REF!</f>
        <v>#REF!</v>
      </c>
      <c r="L27" s="7" t="e">
        <f>H27-K27</f>
        <v>#REF!</v>
      </c>
    </row>
    <row r="28" spans="2:16" customFormat="1" x14ac:dyDescent="0.25">
      <c r="B28" s="1">
        <v>2.4</v>
      </c>
      <c r="C28" s="17"/>
      <c r="D28" s="3" t="s">
        <v>15</v>
      </c>
      <c r="E28" s="4"/>
      <c r="F28" s="7">
        <v>207133623.66</v>
      </c>
      <c r="G28" s="7">
        <v>207133624.66</v>
      </c>
      <c r="H28" s="7">
        <v>99500017.609999999</v>
      </c>
      <c r="I28" s="7" t="e">
        <f>#REF!</f>
        <v>#REF!</v>
      </c>
      <c r="J28" s="7" t="e">
        <f>F28-I28</f>
        <v>#REF!</v>
      </c>
      <c r="K28" s="7" t="e">
        <f>#REF!</f>
        <v>#REF!</v>
      </c>
      <c r="L28" s="7" t="e">
        <f>H28-K28</f>
        <v>#REF!</v>
      </c>
    </row>
    <row r="29" spans="2:16" x14ac:dyDescent="0.25">
      <c r="C29" s="10" t="s">
        <v>14</v>
      </c>
      <c r="F29" s="21">
        <v>755053511.30999994</v>
      </c>
      <c r="G29" s="25"/>
      <c r="H29" s="21">
        <v>706263039.13000011</v>
      </c>
      <c r="I29" s="7"/>
      <c r="J29" s="7"/>
      <c r="K29" s="7"/>
      <c r="L29" s="7"/>
    </row>
    <row r="30" spans="2:16" customFormat="1" x14ac:dyDescent="0.25">
      <c r="C30" s="18" t="s">
        <v>13</v>
      </c>
      <c r="D30" s="17"/>
      <c r="E30" s="4"/>
      <c r="F30" s="24"/>
      <c r="G30" s="24"/>
      <c r="H30" s="24"/>
      <c r="I30" s="7"/>
      <c r="J30" s="7"/>
      <c r="K30" s="7"/>
      <c r="L30" s="7"/>
    </row>
    <row r="31" spans="2:16" customFormat="1" x14ac:dyDescent="0.25">
      <c r="B31">
        <v>2.5</v>
      </c>
      <c r="C31" s="17"/>
      <c r="D31" s="3" t="s">
        <v>12</v>
      </c>
      <c r="E31" s="4"/>
      <c r="F31" s="7">
        <v>305320015.19</v>
      </c>
      <c r="G31" s="7">
        <v>305320015.19</v>
      </c>
      <c r="H31" s="7">
        <v>379910159.83999997</v>
      </c>
      <c r="I31" s="7">
        <f>-SUMIF('[33]Balanza 202508'!$J$3:$J$267,"2.5",'[33]Balanza 202508'!$I$3:$I$267)</f>
        <v>305320015.19</v>
      </c>
      <c r="J31" s="7">
        <f>-SUMIF('[33]Balanza 202508'!$J$3:$J$267,"2.5",'[33]Balanza 202508'!$I$3:$I$267)</f>
        <v>305320015.19</v>
      </c>
      <c r="K31" s="7">
        <f>-SUMIF('[33]Balanza 202508'!$J$3:$J$267,"2.5",'[33]Balanza 202508'!$I$3:$I$267)</f>
        <v>305320015.19</v>
      </c>
      <c r="L31" s="7">
        <f>-SUMIF('[33]Balanza 202508'!$J$3:$J$267,"2.5",'[33]Balanza 202508'!$I$3:$I$267)</f>
        <v>305320015.19</v>
      </c>
      <c r="M31" s="16"/>
      <c r="P31" s="23"/>
    </row>
    <row r="32" spans="2:16" customFormat="1" x14ac:dyDescent="0.25">
      <c r="B32">
        <v>2.6</v>
      </c>
      <c r="C32" s="17"/>
      <c r="D32" s="3" t="s">
        <v>11</v>
      </c>
      <c r="E32" s="4"/>
      <c r="F32" s="7">
        <v>35099630.32</v>
      </c>
      <c r="G32" s="7">
        <v>35099630.32</v>
      </c>
      <c r="H32" s="7">
        <v>177944944.81999996</v>
      </c>
      <c r="I32" s="7" t="e">
        <f>#REF!</f>
        <v>#REF!</v>
      </c>
      <c r="J32" s="7" t="e">
        <f>F32-I32</f>
        <v>#REF!</v>
      </c>
      <c r="K32" s="7" t="e">
        <f>#REF!</f>
        <v>#REF!</v>
      </c>
      <c r="L32" s="7" t="e">
        <f>H32-K32</f>
        <v>#REF!</v>
      </c>
    </row>
    <row r="33" spans="2:16" customFormat="1" x14ac:dyDescent="0.25">
      <c r="C33" s="18" t="s">
        <v>10</v>
      </c>
      <c r="D33" s="17"/>
      <c r="E33" s="4"/>
      <c r="F33" s="13">
        <v>340419645.50999999</v>
      </c>
      <c r="G33" s="22"/>
      <c r="H33" s="13">
        <v>557855104.65999997</v>
      </c>
      <c r="I33" s="7"/>
      <c r="J33" s="7"/>
      <c r="K33" s="7"/>
      <c r="L33" s="7"/>
    </row>
    <row r="34" spans="2:16" x14ac:dyDescent="0.25">
      <c r="C34" s="10" t="s">
        <v>9</v>
      </c>
      <c r="F34" s="21">
        <v>1095473156.8199999</v>
      </c>
      <c r="G34" s="14"/>
      <c r="H34" s="21">
        <v>1264118143.79</v>
      </c>
      <c r="I34" s="7"/>
      <c r="J34" s="7"/>
      <c r="K34" s="7"/>
    </row>
    <row r="35" spans="2:16" x14ac:dyDescent="0.25">
      <c r="C35" s="10"/>
      <c r="F35" s="7"/>
      <c r="G35" s="7"/>
      <c r="H35" s="7" t="s">
        <v>8</v>
      </c>
      <c r="I35" s="7"/>
      <c r="J35" s="7"/>
      <c r="K35" s="7"/>
      <c r="P35" s="20"/>
    </row>
    <row r="36" spans="2:16" x14ac:dyDescent="0.25">
      <c r="C36" s="10" t="s">
        <v>7</v>
      </c>
      <c r="E36" s="19"/>
      <c r="F36" s="7"/>
      <c r="G36" s="7"/>
      <c r="H36" s="7"/>
      <c r="I36" s="7"/>
      <c r="J36" s="7"/>
      <c r="K36" s="7"/>
    </row>
    <row r="37" spans="2:16" customFormat="1" x14ac:dyDescent="0.25">
      <c r="B37">
        <v>3.1</v>
      </c>
      <c r="C37" s="18"/>
      <c r="D37" s="3" t="s">
        <v>6</v>
      </c>
      <c r="E37" s="4"/>
      <c r="F37" s="7">
        <v>2587921627.2199998</v>
      </c>
      <c r="G37" s="7">
        <v>2587921627.2199998</v>
      </c>
      <c r="H37" s="7">
        <v>2587921627.2199998</v>
      </c>
      <c r="I37" s="7"/>
      <c r="J37" s="7"/>
      <c r="K37" s="7"/>
      <c r="L37" s="7"/>
    </row>
    <row r="38" spans="2:16" customFormat="1" x14ac:dyDescent="0.25">
      <c r="B38">
        <v>3.2</v>
      </c>
      <c r="C38" s="17"/>
      <c r="D38" s="3" t="s">
        <v>5</v>
      </c>
      <c r="E38" s="4"/>
      <c r="F38" s="7">
        <v>6243398627.6899996</v>
      </c>
      <c r="G38" s="7">
        <v>6243398627.6899996</v>
      </c>
      <c r="H38" s="7">
        <v>3667620888.8299999</v>
      </c>
      <c r="I38" s="7"/>
      <c r="J38" s="7"/>
      <c r="K38" s="7"/>
      <c r="L38" s="7"/>
      <c r="M38" s="16"/>
    </row>
    <row r="39" spans="2:16" x14ac:dyDescent="0.25">
      <c r="D39" s="3" t="s">
        <v>4</v>
      </c>
      <c r="F39" s="7">
        <v>1235967931.7399998</v>
      </c>
      <c r="G39" s="7">
        <v>0</v>
      </c>
      <c r="H39" s="7">
        <v>2116734587.7399988</v>
      </c>
      <c r="I39" s="7"/>
      <c r="J39" s="7"/>
      <c r="K39" s="7"/>
      <c r="L39" s="7"/>
      <c r="N39" s="15"/>
      <c r="O39" s="15"/>
    </row>
    <row r="40" spans="2:16" x14ac:dyDescent="0.25">
      <c r="C40" s="10" t="s">
        <v>3</v>
      </c>
      <c r="F40" s="13">
        <v>10067288186.65</v>
      </c>
      <c r="G40" s="14"/>
      <c r="H40" s="13">
        <v>8372277103.7899981</v>
      </c>
      <c r="I40" s="7"/>
      <c r="J40" s="7"/>
      <c r="K40" s="7"/>
      <c r="O40" s="12"/>
    </row>
    <row r="41" spans="2:16" ht="15.75" thickBot="1" x14ac:dyDescent="0.3">
      <c r="C41" s="10" t="s">
        <v>2</v>
      </c>
      <c r="F41" s="11">
        <v>11162761343.469999</v>
      </c>
      <c r="G41" s="9"/>
      <c r="H41" s="11">
        <v>9636395248.579998</v>
      </c>
      <c r="I41" s="7"/>
      <c r="J41" s="7"/>
      <c r="K41" s="7"/>
    </row>
    <row r="42" spans="2:16" ht="15.75" thickTop="1" x14ac:dyDescent="0.25">
      <c r="C42" s="10"/>
      <c r="F42" s="8"/>
      <c r="G42" s="9"/>
      <c r="H42" s="8"/>
      <c r="I42" s="7"/>
      <c r="J42" s="7"/>
      <c r="K42" s="7"/>
    </row>
    <row r="43" spans="2:16" x14ac:dyDescent="0.25">
      <c r="F43" s="6"/>
      <c r="H43" s="7"/>
    </row>
    <row r="44" spans="2:16" x14ac:dyDescent="0.25">
      <c r="F44" s="6"/>
    </row>
    <row r="45" spans="2:16" x14ac:dyDescent="0.25">
      <c r="F45" s="6"/>
    </row>
    <row r="65" hidden="1" x14ac:dyDescent="0.25"/>
    <row r="132" spans="3:3" x14ac:dyDescent="0.25">
      <c r="C132" s="3" t="s">
        <v>1</v>
      </c>
    </row>
    <row r="370" spans="3:3" ht="409.5" x14ac:dyDescent="0.25">
      <c r="C370" s="5" t="s">
        <v>0</v>
      </c>
    </row>
  </sheetData>
  <mergeCells count="4">
    <mergeCell ref="C2:H2"/>
    <mergeCell ref="C3:H3"/>
    <mergeCell ref="C4:H4"/>
    <mergeCell ref="C1:H1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- Situación Financiera</vt:lpstr>
      <vt:lpstr>'ESF - Situación Financiera'!Área_de_impresión</vt:lpstr>
      <vt:lpstr>'ESF - Situación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Gianny Amarilys Almonte Sanquintin</dc:creator>
  <cp:lastModifiedBy>Gianny Amarilys Almonte Sanquintin</cp:lastModifiedBy>
  <cp:lastPrinted>2025-09-26T17:31:32Z</cp:lastPrinted>
  <dcterms:created xsi:type="dcterms:W3CDTF">2025-09-26T17:17:15Z</dcterms:created>
  <dcterms:modified xsi:type="dcterms:W3CDTF">2025-09-26T17:32:34Z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2025-09-26T17:17:59Z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723e76f0-3534-4e4b-840d-6f42de24dc82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