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Y:\e.vizcaino\"/>
    </mc:Choice>
  </mc:AlternateContent>
  <xr:revisionPtr revIDLastSave="0" documentId="13_ncr:1_{842F7522-AE8A-4998-A81C-FA3396E4B231}" xr6:coauthVersionLast="36" xr6:coauthVersionMax="36" xr10:uidLastSave="{00000000-0000-0000-0000-000000000000}"/>
  <bookViews>
    <workbookView xWindow="0" yWindow="0" windowWidth="28800" windowHeight="11835" xr2:uid="{00000000-000D-0000-FFFF-FFFF00000000}"/>
  </bookViews>
  <sheets>
    <sheet name="Plantilla Presupuesto" sheetId="5" r:id="rId1"/>
  </sheets>
  <definedNames>
    <definedName name="_xlnm.Print_Titles" localSheetId="0">'Plantilla Presupuesto'!$7:$7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69" i="5" l="1"/>
  <c r="B61" i="5"/>
  <c r="B51" i="5"/>
  <c r="B79" i="5"/>
  <c r="B35" i="5" l="1"/>
  <c r="B9" i="5"/>
  <c r="B25" i="5"/>
  <c r="B15" i="5"/>
  <c r="B73" i="5" l="1"/>
  <c r="B86" i="5" s="1"/>
  <c r="B8" i="5"/>
  <c r="B75" i="5"/>
  <c r="B84" i="5" s="1"/>
</calcChain>
</file>

<file path=xl/sharedStrings.xml><?xml version="1.0" encoding="utf-8"?>
<sst xmlns="http://schemas.openxmlformats.org/spreadsheetml/2006/main" count="90" uniqueCount="90">
  <si>
    <t>Detalle</t>
  </si>
  <si>
    <t>2 - GASTOS</t>
  </si>
  <si>
    <t>2.1 - REMUNERACIONES Y CONTRIBUCIONES</t>
  </si>
  <si>
    <t>2.1.1 - REMUNERACIONES</t>
  </si>
  <si>
    <t>2.1.2 - SOBRESUELDOS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</si>
  <si>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</si>
  <si>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</si>
  <si>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</si>
  <si>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</si>
  <si>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</si>
  <si>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</si>
  <si>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</si>
  <si>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</si>
  <si>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</si>
  <si>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</si>
  <si>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</si>
  <si>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</si>
  <si>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</si>
  <si>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</si>
  <si>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</si>
  <si>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</si>
  <si>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</si>
  <si>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</si>
  <si>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</si>
  <si>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2.3.9 - PRODUCTOS Y ÚTILES VARIOS</t>
  </si>
  <si>
    <t>2.4 - TRANSFERENCIAS CORRIENTES</t>
  </si>
  <si>
    <t>2.4.1 - TRANSFERENCIAS CORRIENTES AL SECTOR PRIVADO</t>
  </si>
  <si>
    <t>2.4.7 - TRANSFERENCIAS CORRIENTES AL SECTOR EXTERNO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</si>
  <si>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</si>
  <si>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</si>
  <si>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</si>
  <si>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</si>
  <si>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</si>
  <si>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</si>
  <si>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</si>
  <si>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</si>
  <si>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</si>
  <si>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Presupuesto Aprobado</t>
  </si>
  <si>
    <t xml:space="preserve">Definición de conceptos: </t>
  </si>
  <si>
    <t>2.1.3 - DIETAS Y GASTOS DE REPRESENTACIÓN</t>
  </si>
  <si>
    <t>2.2.9 - OTRAS CONTRATACIONES DE SERVICIOS</t>
  </si>
  <si>
    <t>2.3.8 - GASTOS QUE SE ASIGNARÁN DURANTE EL EJERCICIO (ART. 32 Y 33 LEY 423-06)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</si>
  <si>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</si>
  <si>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</si>
  <si>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</si>
  <si>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</si>
  <si>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</si>
  <si>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</si>
  <si>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</si>
  <si>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</si>
  <si>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</si>
  <si>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</si>
  <si>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</si>
  <si>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</si>
  <si>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</si>
  <si>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2.6.6 - EQUIPOS DE DEFENSA Y SEGURIDAD</t>
  </si>
  <si>
    <t>2.6.7 - ACTIVOS BIÓLOGICOS CULTIVABLES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</si>
  <si>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</si>
  <si>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</si>
  <si>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</si>
  <si>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</si>
  <si>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</si>
  <si>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</si>
  <si>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</si>
  <si>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</si>
  <si>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</si>
  <si>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</si>
  <si>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</si>
  <si>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</si>
  <si>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</si>
  <si>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</si>
  <si>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</si>
  <si>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</si>
  <si>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</si>
  <si>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</si>
  <si>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</si>
  <si>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</si>
  <si>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</si>
  <si>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</si>
  <si>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</si>
  <si>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</si>
  <si>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Notas:</t>
  </si>
  <si>
    <t xml:space="preserve">1. La columna presupuesto modificado se agrega si se aprueba un presupuesto complementario. </t>
  </si>
  <si>
    <t xml:space="preserve">2. Se presenta la clasificación objetal del gasto al nivel de cuenta. </t>
  </si>
  <si>
    <t>1. Presupuesto Aprobado: Se refiere al presupuesto aprobado en la Ley de Presupuesto General del Estado</t>
  </si>
  <si>
    <t xml:space="preserve">2. Presupuesto Modificado: Se refiere al presupuesto aprobado en caso de que el Congreso Nacional apruebe un presupuesto complementario. </t>
  </si>
  <si>
    <t>Fuente: [fuente]</t>
  </si>
  <si>
    <t xml:space="preserve">Presupuesto de Gastos y Aplicaciones Financieras </t>
  </si>
  <si>
    <t>[MINISTERIO DE HACIENDA]</t>
  </si>
  <si>
    <t>DIRECCION GENERAL DE ADUANAS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</si>
</sst>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4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vertical="center" wrapText="1"/>
    </xf>
    <xf numFmtId="0" fontId="0" fillId="0" borderId="0" xfId="0" applyAlignment="1">
      <alignment horizontal="left" vertical="center" wrapText="1"/>
    </xf>
    <xf numFmtId="164" fontId="0" fillId="0" borderId="0" xfId="0" applyNumberFormat="1" applyAlignment="1">
      <alignment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 indent="2"/>
    </xf>
    <xf numFmtId="0" fontId="3" fillId="0" borderId="0" xfId="0" applyFont="1"/>
    <xf numFmtId="0" fontId="1" fillId="2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164" fontId="1" fillId="3" borderId="2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43" fontId="1" fillId="0" borderId="1" xfId="1" applyFont="1" applyBorder="1" applyAlignment="1">
      <alignment horizontal="left" vertical="center" wrapText="1"/>
    </xf>
    <xf numFmtId="43" fontId="1" fillId="0" borderId="0" xfId="1" applyFont="1" applyAlignment="1">
      <alignment vertical="center" wrapText="1"/>
    </xf>
    <xf numFmtId="164" fontId="0" fillId="0" borderId="0" xfId="1" applyNumberFormat="1" applyFont="1"/>
    <xf numFmtId="164" fontId="0" fillId="0" borderId="0" xfId="0" applyNumberFormat="1"/>
    <xf numFmtId="43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96</xdr:row>
      <xdr:rowOff>85725</xdr:rowOff>
    </xdr:from>
    <xdr:to>
      <xdr:col>2</xdr:col>
      <xdr:colOff>742950</xdr:colOff>
      <xdr:row>105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488E2B0-A1D6-4C3F-B355-24E573BB37E8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5536"/>
        <a:stretch/>
      </xdr:blipFill>
      <xdr:spPr bwMode="auto">
        <a:xfrm>
          <a:off x="0" y="18878550"/>
          <a:ext cx="8229600" cy="16764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190500</xdr:rowOff>
    </xdr:from>
    <xdr:to>
      <xdr:col>0</xdr:col>
      <xdr:colOff>1933575</xdr:colOff>
      <xdr:row>4</xdr:row>
      <xdr:rowOff>141142</xdr:rowOff>
    </xdr:to>
    <xdr:pic>
      <xdr:nvPicPr>
        <xdr:cNvPr id="4" name="Imagen 3" descr="http://www.hacienda.gob.do/wp-content/themes/woodmart/images/LogoHaciendaV2.png">
          <a:extLst>
            <a:ext uri="{FF2B5EF4-FFF2-40B4-BE49-F238E27FC236}">
              <a16:creationId xmlns:a16="http://schemas.microsoft.com/office/drawing/2014/main" id="{81873156-7AE4-4AFD-AD52-8732082D49A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0"/>
          <a:ext cx="1838325" cy="86504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5676900</xdr:colOff>
      <xdr:row>0</xdr:row>
      <xdr:rowOff>200025</xdr:rowOff>
    </xdr:from>
    <xdr:to>
      <xdr:col>1</xdr:col>
      <xdr:colOff>1116330</xdr:colOff>
      <xdr:row>4</xdr:row>
      <xdr:rowOff>114300</xdr:rowOff>
    </xdr:to>
    <xdr:pic>
      <xdr:nvPicPr>
        <xdr:cNvPr id="5" name="Imagen 4" descr="https://www.aduanas.gob.do/media/1007/dga-logo.jpeg">
          <a:extLst>
            <a:ext uri="{FF2B5EF4-FFF2-40B4-BE49-F238E27FC236}">
              <a16:creationId xmlns:a16="http://schemas.microsoft.com/office/drawing/2014/main" id="{470520FB-CAC2-45EF-BDCB-1C65D1B4E5E7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6900" y="200025"/>
          <a:ext cx="1754505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4E02F-7C4C-4034-9387-D4CC58D4DAC4}">
  <dimension ref="A1:C94"/>
  <sheetViews>
    <sheetView showGridLines="0" tabSelected="1" zoomScaleNormal="100" workbookViewId="0">
      <selection activeCell="F10" sqref="F10"/>
    </sheetView>
  </sheetViews>
  <sheetFormatPr baseColWidth="10" defaultColWidth="9.140625" defaultRowHeight="15" x14ac:dyDescent="0.25"/>
  <cols>
    <col min="1" max="1" width="94.7109375" customWidth="1"/>
    <col min="2" max="2" width="17.5703125" bestFit="1" customWidth="1"/>
    <col min="3" max="3" width="11.5703125" bestFit="1" customWidth="1"/>
  </cols>
  <sheetData>
    <row r="1" spans="1:2" ht="18.75" x14ac:dyDescent="0.25">
      <c r="A1" s="21" t="s">
        <v>88</v>
      </c>
      <c r="B1" s="21"/>
    </row>
    <row r="2" spans="1:2" ht="18.75" x14ac:dyDescent="0.25">
      <c r="A2" s="21" t="s">
        <v>89</v>
      </c>
      <c r="B2" s="21"/>
    </row>
    <row r="3" spans="1:2" ht="18.75" x14ac:dyDescent="0.25">
      <c r="A3" s="21">
        <v>2020</v>
      </c>
      <c r="B3" s="21"/>
    </row>
    <row r="4" spans="1:2" ht="15.75" x14ac:dyDescent="0.25">
      <c r="A4" s="22" t="s">
        <v>87</v>
      </c>
      <c r="B4" s="22"/>
    </row>
    <row r="5" spans="1:2" x14ac:dyDescent="0.25">
      <c r="A5" s="23" t="s">
        <v>36</v>
      </c>
      <c r="B5" s="23"/>
    </row>
    <row r="7" spans="1:2" ht="31.5" x14ac:dyDescent="0.25">
      <c r="A7" s="13" t="s">
        <v>0</v>
      </c>
      <c r="B7" s="14" t="s">
        <v>37</v>
      </c>
    </row>
    <row r="8" spans="1:2" x14ac:dyDescent="0.25">
      <c r="A8" s="1" t="s">
        <v>1</v>
      </c>
      <c r="B8" s="16">
        <f>+B9+B15+B25+B35+B51+B61+B69</f>
        <v>6730389892</v>
      </c>
    </row>
    <row r="9" spans="1:2" x14ac:dyDescent="0.25">
      <c r="A9" s="3" t="s">
        <v>2</v>
      </c>
      <c r="B9" s="17">
        <f>+B10+B11+B13+B14</f>
        <v>4145672948</v>
      </c>
    </row>
    <row r="10" spans="1:2" x14ac:dyDescent="0.25">
      <c r="A10" s="8" t="s">
        <v>3</v>
      </c>
      <c r="B10" s="6">
        <v>2801758280</v>
      </c>
    </row>
    <row r="11" spans="1:2" x14ac:dyDescent="0.25">
      <c r="A11" s="8" t="s">
        <v>4</v>
      </c>
      <c r="B11" s="6">
        <v>502679918</v>
      </c>
    </row>
    <row r="12" spans="1:2" x14ac:dyDescent="0.25">
      <c r="A12" s="8" t="s">
        <v>39</v>
      </c>
      <c r="B12" s="6">
        <v>0</v>
      </c>
    </row>
    <row r="13" spans="1:2" x14ac:dyDescent="0.25">
      <c r="A13" s="8" t="s">
        <v>5</v>
      </c>
      <c r="B13" s="6">
        <v>486802630</v>
      </c>
    </row>
    <row r="14" spans="1:2" x14ac:dyDescent="0.25">
      <c r="A14" s="8" t="s">
        <v>6</v>
      </c>
      <c r="B14" s="6">
        <v>354432120</v>
      </c>
    </row>
    <row r="15" spans="1:2" x14ac:dyDescent="0.25">
      <c r="A15" s="3" t="s">
        <v>7</v>
      </c>
      <c r="B15" s="4">
        <f>+B16+B17+B18+B19+B20+B21+B22+B23+B24</f>
        <v>1310989452</v>
      </c>
    </row>
    <row r="16" spans="1:2" x14ac:dyDescent="0.25">
      <c r="A16" s="8" t="s">
        <v>8</v>
      </c>
      <c r="B16" s="6">
        <v>181472946</v>
      </c>
    </row>
    <row r="17" spans="1:2" x14ac:dyDescent="0.25">
      <c r="A17" s="8" t="s">
        <v>9</v>
      </c>
      <c r="B17" s="6">
        <v>40000000</v>
      </c>
    </row>
    <row r="18" spans="1:2" x14ac:dyDescent="0.25">
      <c r="A18" s="8" t="s">
        <v>10</v>
      </c>
      <c r="B18" s="6">
        <v>195000000</v>
      </c>
    </row>
    <row r="19" spans="1:2" ht="18" customHeight="1" x14ac:dyDescent="0.25">
      <c r="A19" s="8" t="s">
        <v>11</v>
      </c>
      <c r="B19" s="6">
        <v>10500000</v>
      </c>
    </row>
    <row r="20" spans="1:2" x14ac:dyDescent="0.25">
      <c r="A20" s="8" t="s">
        <v>12</v>
      </c>
      <c r="B20" s="6">
        <v>65500000</v>
      </c>
    </row>
    <row r="21" spans="1:2" x14ac:dyDescent="0.25">
      <c r="A21" s="8" t="s">
        <v>13</v>
      </c>
      <c r="B21" s="6">
        <v>184000000</v>
      </c>
    </row>
    <row r="22" spans="1:2" x14ac:dyDescent="0.25">
      <c r="A22" s="8" t="s">
        <v>14</v>
      </c>
      <c r="B22" s="6">
        <v>217764985</v>
      </c>
    </row>
    <row r="23" spans="1:2" x14ac:dyDescent="0.25">
      <c r="A23" s="8" t="s">
        <v>15</v>
      </c>
      <c r="B23" s="6">
        <v>330194771</v>
      </c>
    </row>
    <row r="24" spans="1:2" x14ac:dyDescent="0.25">
      <c r="A24" s="8" t="s">
        <v>40</v>
      </c>
      <c r="B24" s="6">
        <v>86556750</v>
      </c>
    </row>
    <row r="25" spans="1:2" x14ac:dyDescent="0.25">
      <c r="A25" s="3" t="s">
        <v>16</v>
      </c>
      <c r="B25" s="4">
        <f>+B26+B27+B28+B29+B30+B31+B32+B33+B34</f>
        <v>370283107</v>
      </c>
    </row>
    <row r="26" spans="1:2" x14ac:dyDescent="0.25">
      <c r="A26" s="8" t="s">
        <v>17</v>
      </c>
      <c r="B26" s="6">
        <v>34750000</v>
      </c>
    </row>
    <row r="27" spans="1:2" x14ac:dyDescent="0.25">
      <c r="A27" s="8" t="s">
        <v>18</v>
      </c>
      <c r="B27" s="6">
        <v>43592125</v>
      </c>
    </row>
    <row r="28" spans="1:2" x14ac:dyDescent="0.25">
      <c r="A28" s="8" t="s">
        <v>19</v>
      </c>
      <c r="B28" s="6">
        <v>14805680</v>
      </c>
    </row>
    <row r="29" spans="1:2" x14ac:dyDescent="0.25">
      <c r="A29" s="8" t="s">
        <v>20</v>
      </c>
      <c r="B29" s="6">
        <v>400000</v>
      </c>
    </row>
    <row r="30" spans="1:2" x14ac:dyDescent="0.25">
      <c r="A30" s="8" t="s">
        <v>21</v>
      </c>
      <c r="B30" s="6">
        <v>20175000</v>
      </c>
    </row>
    <row r="31" spans="1:2" x14ac:dyDescent="0.25">
      <c r="A31" s="8" t="s">
        <v>22</v>
      </c>
      <c r="B31" s="6">
        <v>8095000</v>
      </c>
    </row>
    <row r="32" spans="1:2" x14ac:dyDescent="0.25">
      <c r="A32" s="8" t="s">
        <v>23</v>
      </c>
      <c r="B32" s="6">
        <v>99229758</v>
      </c>
    </row>
    <row r="33" spans="1:2" x14ac:dyDescent="0.25">
      <c r="A33" s="8" t="s">
        <v>41</v>
      </c>
      <c r="B33" s="6"/>
    </row>
    <row r="34" spans="1:2" x14ac:dyDescent="0.25">
      <c r="A34" s="8" t="s">
        <v>24</v>
      </c>
      <c r="B34" s="6">
        <v>149235544</v>
      </c>
    </row>
    <row r="35" spans="1:2" x14ac:dyDescent="0.25">
      <c r="A35" s="3" t="s">
        <v>25</v>
      </c>
      <c r="B35" s="4">
        <f>+B36+B37+B41</f>
        <v>189500000</v>
      </c>
    </row>
    <row r="36" spans="1:2" x14ac:dyDescent="0.25">
      <c r="A36" s="8" t="s">
        <v>26</v>
      </c>
      <c r="B36" s="6">
        <v>61000000</v>
      </c>
    </row>
    <row r="37" spans="1:2" x14ac:dyDescent="0.25">
      <c r="A37" s="8" t="s">
        <v>42</v>
      </c>
      <c r="B37" s="6">
        <v>126500000</v>
      </c>
    </row>
    <row r="38" spans="1:2" x14ac:dyDescent="0.25">
      <c r="A38" s="8" t="s">
        <v>43</v>
      </c>
      <c r="B38" s="6"/>
    </row>
    <row r="39" spans="1:2" x14ac:dyDescent="0.25">
      <c r="A39" s="8" t="s">
        <v>44</v>
      </c>
      <c r="B39" s="6"/>
    </row>
    <row r="40" spans="1:2" x14ac:dyDescent="0.25">
      <c r="A40" s="8" t="s">
        <v>45</v>
      </c>
      <c r="B40" s="6"/>
    </row>
    <row r="41" spans="1:2" x14ac:dyDescent="0.25">
      <c r="A41" s="8" t="s">
        <v>27</v>
      </c>
      <c r="B41" s="6">
        <v>2000000</v>
      </c>
    </row>
    <row r="42" spans="1:2" x14ac:dyDescent="0.25">
      <c r="A42" s="8" t="s">
        <v>46</v>
      </c>
      <c r="B42" s="6"/>
    </row>
    <row r="43" spans="1:2" x14ac:dyDescent="0.25">
      <c r="A43" s="3" t="s">
        <v>47</v>
      </c>
      <c r="B43" s="4"/>
    </row>
    <row r="44" spans="1:2" x14ac:dyDescent="0.25">
      <c r="A44" s="8" t="s">
        <v>48</v>
      </c>
      <c r="B44" s="6"/>
    </row>
    <row r="45" spans="1:2" x14ac:dyDescent="0.25">
      <c r="A45" s="8" t="s">
        <v>49</v>
      </c>
      <c r="B45" s="6"/>
    </row>
    <row r="46" spans="1:2" x14ac:dyDescent="0.25">
      <c r="A46" s="8" t="s">
        <v>50</v>
      </c>
      <c r="B46" s="6"/>
    </row>
    <row r="47" spans="1:2" x14ac:dyDescent="0.25">
      <c r="A47" s="8" t="s">
        <v>51</v>
      </c>
      <c r="B47" s="6"/>
    </row>
    <row r="48" spans="1:2" x14ac:dyDescent="0.25">
      <c r="A48" s="8" t="s">
        <v>52</v>
      </c>
      <c r="B48" s="6"/>
    </row>
    <row r="49" spans="1:2" x14ac:dyDescent="0.25">
      <c r="A49" s="8" t="s">
        <v>53</v>
      </c>
      <c r="B49" s="6"/>
    </row>
    <row r="50" spans="1:2" x14ac:dyDescent="0.25">
      <c r="A50" s="8" t="s">
        <v>54</v>
      </c>
      <c r="B50" s="6"/>
    </row>
    <row r="51" spans="1:2" x14ac:dyDescent="0.25">
      <c r="A51" s="3" t="s">
        <v>28</v>
      </c>
      <c r="B51" s="4">
        <f>+B52+B53+B54+B55+B56+B57+B58+B59+B60</f>
        <v>677928385</v>
      </c>
    </row>
    <row r="52" spans="1:2" x14ac:dyDescent="0.25">
      <c r="A52" s="8" t="s">
        <v>29</v>
      </c>
      <c r="B52" s="6">
        <v>73973000</v>
      </c>
    </row>
    <row r="53" spans="1:2" x14ac:dyDescent="0.25">
      <c r="A53" s="8" t="s">
        <v>30</v>
      </c>
      <c r="B53" s="6">
        <v>3029400</v>
      </c>
    </row>
    <row r="54" spans="1:2" x14ac:dyDescent="0.25">
      <c r="A54" s="8" t="s">
        <v>31</v>
      </c>
      <c r="B54" s="6">
        <v>415613345</v>
      </c>
    </row>
    <row r="55" spans="1:2" x14ac:dyDescent="0.25">
      <c r="A55" s="8" t="s">
        <v>32</v>
      </c>
      <c r="B55" s="6">
        <v>11235000</v>
      </c>
    </row>
    <row r="56" spans="1:2" x14ac:dyDescent="0.25">
      <c r="A56" s="8" t="s">
        <v>33</v>
      </c>
      <c r="B56" s="6">
        <v>28395570</v>
      </c>
    </row>
    <row r="57" spans="1:2" x14ac:dyDescent="0.25">
      <c r="A57" s="8" t="s">
        <v>55</v>
      </c>
      <c r="B57" s="6">
        <v>10500000</v>
      </c>
    </row>
    <row r="58" spans="1:2" x14ac:dyDescent="0.25">
      <c r="A58" s="8" t="s">
        <v>56</v>
      </c>
      <c r="B58" s="6"/>
    </row>
    <row r="59" spans="1:2" x14ac:dyDescent="0.25">
      <c r="A59" s="8" t="s">
        <v>34</v>
      </c>
      <c r="B59" s="6">
        <v>128404798</v>
      </c>
    </row>
    <row r="60" spans="1:2" x14ac:dyDescent="0.25">
      <c r="A60" s="8" t="s">
        <v>57</v>
      </c>
      <c r="B60" s="6">
        <v>6777272</v>
      </c>
    </row>
    <row r="61" spans="1:2" x14ac:dyDescent="0.25">
      <c r="A61" s="3" t="s">
        <v>58</v>
      </c>
      <c r="B61" s="4">
        <f>+B62+B63</f>
        <v>23016000</v>
      </c>
    </row>
    <row r="62" spans="1:2" x14ac:dyDescent="0.25">
      <c r="A62" s="8" t="s">
        <v>59</v>
      </c>
      <c r="B62" s="6">
        <v>20000000</v>
      </c>
    </row>
    <row r="63" spans="1:2" x14ac:dyDescent="0.25">
      <c r="A63" s="8" t="s">
        <v>60</v>
      </c>
      <c r="B63" s="6">
        <v>3016000</v>
      </c>
    </row>
    <row r="64" spans="1:2" x14ac:dyDescent="0.25">
      <c r="A64" s="8" t="s">
        <v>61</v>
      </c>
      <c r="B64" s="6"/>
    </row>
    <row r="65" spans="1:2" x14ac:dyDescent="0.25">
      <c r="A65" s="8" t="s">
        <v>62</v>
      </c>
      <c r="B65" s="6"/>
    </row>
    <row r="66" spans="1:2" x14ac:dyDescent="0.25">
      <c r="A66" s="3" t="s">
        <v>63</v>
      </c>
      <c r="B66" s="4"/>
    </row>
    <row r="67" spans="1:2" x14ac:dyDescent="0.25">
      <c r="A67" s="8" t="s">
        <v>64</v>
      </c>
      <c r="B67" s="6"/>
    </row>
    <row r="68" spans="1:2" x14ac:dyDescent="0.25">
      <c r="A68" s="8" t="s">
        <v>65</v>
      </c>
      <c r="B68" s="6"/>
    </row>
    <row r="69" spans="1:2" x14ac:dyDescent="0.25">
      <c r="A69" s="3" t="s">
        <v>66</v>
      </c>
      <c r="B69" s="4">
        <f>+B70+B71+B72</f>
        <v>13000000</v>
      </c>
    </row>
    <row r="70" spans="1:2" x14ac:dyDescent="0.25">
      <c r="A70" s="8" t="s">
        <v>67</v>
      </c>
      <c r="B70" s="6"/>
    </row>
    <row r="71" spans="1:2" x14ac:dyDescent="0.25">
      <c r="A71" s="8" t="s">
        <v>68</v>
      </c>
      <c r="B71" s="6">
        <v>13000000</v>
      </c>
    </row>
    <row r="72" spans="1:2" x14ac:dyDescent="0.25">
      <c r="A72" s="8" t="s">
        <v>69</v>
      </c>
      <c r="B72" s="6"/>
    </row>
    <row r="73" spans="1:2" x14ac:dyDescent="0.25">
      <c r="A73" s="10" t="s">
        <v>35</v>
      </c>
      <c r="B73" s="7">
        <f>+B9+B15+B25+B35+B51+B61+B69</f>
        <v>6730389892</v>
      </c>
    </row>
    <row r="74" spans="1:2" x14ac:dyDescent="0.25">
      <c r="A74" s="5"/>
      <c r="B74" s="6"/>
    </row>
    <row r="75" spans="1:2" x14ac:dyDescent="0.25">
      <c r="A75" s="1" t="s">
        <v>70</v>
      </c>
      <c r="B75" s="2">
        <f>+B79</f>
        <v>55000000</v>
      </c>
    </row>
    <row r="76" spans="1:2" x14ac:dyDescent="0.25">
      <c r="A76" s="3" t="s">
        <v>71</v>
      </c>
      <c r="B76" s="4"/>
    </row>
    <row r="77" spans="1:2" x14ac:dyDescent="0.25">
      <c r="A77" s="8" t="s">
        <v>72</v>
      </c>
      <c r="B77" s="6"/>
    </row>
    <row r="78" spans="1:2" x14ac:dyDescent="0.25">
      <c r="A78" s="8" t="s">
        <v>73</v>
      </c>
      <c r="B78" s="6"/>
    </row>
    <row r="79" spans="1:2" x14ac:dyDescent="0.25">
      <c r="A79" s="3" t="s">
        <v>74</v>
      </c>
      <c r="B79" s="4">
        <f>+B80</f>
        <v>55000000</v>
      </c>
    </row>
    <row r="80" spans="1:2" x14ac:dyDescent="0.25">
      <c r="A80" s="8" t="s">
        <v>75</v>
      </c>
      <c r="B80" s="6">
        <v>55000000</v>
      </c>
    </row>
    <row r="81" spans="1:3" x14ac:dyDescent="0.25">
      <c r="A81" s="8" t="s">
        <v>76</v>
      </c>
      <c r="B81" s="6"/>
    </row>
    <row r="82" spans="1:3" x14ac:dyDescent="0.25">
      <c r="A82" s="3" t="s">
        <v>77</v>
      </c>
      <c r="B82" s="4"/>
    </row>
    <row r="83" spans="1:3" x14ac:dyDescent="0.25">
      <c r="A83" s="8" t="s">
        <v>78</v>
      </c>
      <c r="B83" s="6"/>
    </row>
    <row r="84" spans="1:3" x14ac:dyDescent="0.25">
      <c r="A84" s="10" t="s">
        <v>79</v>
      </c>
      <c r="B84" s="7">
        <f>+B75</f>
        <v>55000000</v>
      </c>
    </row>
    <row r="86" spans="1:3" ht="15.75" x14ac:dyDescent="0.25">
      <c r="A86" s="11" t="s">
        <v>80</v>
      </c>
      <c r="B86" s="12">
        <f>+B73+B84</f>
        <v>6785389892</v>
      </c>
    </row>
    <row r="87" spans="1:3" x14ac:dyDescent="0.25">
      <c r="A87" t="s">
        <v>86</v>
      </c>
    </row>
    <row r="88" spans="1:3" x14ac:dyDescent="0.25">
      <c r="B88" s="18"/>
      <c r="C88" s="19"/>
    </row>
    <row r="89" spans="1:3" ht="18.75" x14ac:dyDescent="0.3">
      <c r="A89" s="9" t="s">
        <v>38</v>
      </c>
      <c r="B89" s="20"/>
    </row>
    <row r="90" spans="1:3" x14ac:dyDescent="0.25">
      <c r="A90" s="15" t="s">
        <v>84</v>
      </c>
    </row>
    <row r="91" spans="1:3" x14ac:dyDescent="0.25">
      <c r="A91" s="15" t="s">
        <v>85</v>
      </c>
    </row>
    <row r="92" spans="1:3" ht="18.75" x14ac:dyDescent="0.3">
      <c r="A92" s="9" t="s">
        <v>81</v>
      </c>
    </row>
    <row r="93" spans="1:3" x14ac:dyDescent="0.25">
      <c r="A93" s="15" t="s">
        <v>82</v>
      </c>
    </row>
    <row r="94" spans="1:3" x14ac:dyDescent="0.25">
      <c r="A94" s="15" t="s">
        <v>83</v>
      </c>
    </row>
  </sheetData>
  <mergeCells count="5">
    <mergeCell ref="A1:B1"/>
    <mergeCell ref="A2:B2"/>
    <mergeCell ref="A3:B3"/>
    <mergeCell ref="A4:B4"/>
    <mergeCell ref="A5:B5"/>
  </mergeCells>
  <pageMargins left="0.70866141732283472" right="0.70866141732283472" top="0.74803149606299213" bottom="0.74803149606299213" header="0.31496062992125984" footer="0.31496062992125984"/>
  <pageSetup scale="8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Plantilla Presupuesto</vt:lpstr>
      <vt:lpstr>'Plantilla Presupuesto'!Títulos_a_imprimir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Edmundo A. Vizcaino</cp:lastModifiedBy>
  <cp:lastPrinted>2019-07-08T15:42:28Z</cp:lastPrinted>
  <dcterms:created xsi:type="dcterms:W3CDTF">2018-04-17T18:57:16Z</dcterms:created>
  <dcterms:modified xsi:type="dcterms:W3CDTF">2020-02-08T18:05:39Z</dcterms:modified>
</cp:coreProperties>
</file>