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5. Mayo 2023\Estados Financieros Mayo 2023\Portal\"/>
    </mc:Choice>
  </mc:AlternateContent>
  <xr:revisionPtr revIDLastSave="0" documentId="13_ncr:1_{B61D7CF7-3A0D-48B1-91AF-47DC88B496B4}" xr6:coauthVersionLast="47" xr6:coauthVersionMax="47" xr10:uidLastSave="{00000000-0000-0000-0000-000000000000}"/>
  <bookViews>
    <workbookView xWindow="28680" yWindow="-120" windowWidth="29040" windowHeight="15840" xr2:uid="{1AC80865-EBF3-44E7-A59F-0C7F23E19A0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K20" i="1"/>
  <c r="I20" i="1"/>
  <c r="J19" i="1"/>
  <c r="H19" i="1"/>
  <c r="K19" i="1"/>
  <c r="I19" i="1"/>
  <c r="J18" i="1"/>
  <c r="H18" i="1"/>
  <c r="K18" i="1"/>
  <c r="I18" i="1"/>
  <c r="J17" i="1"/>
  <c r="H17" i="1"/>
  <c r="K17" i="1"/>
  <c r="J16" i="1"/>
  <c r="H16" i="1"/>
  <c r="K16" i="1"/>
  <c r="I16" i="1"/>
  <c r="J15" i="1"/>
  <c r="H15" i="1"/>
  <c r="J11" i="1"/>
  <c r="H11" i="1"/>
  <c r="K11" i="1"/>
  <c r="I11" i="1"/>
  <c r="J10" i="1"/>
  <c r="H10" i="1"/>
  <c r="K10" i="1"/>
  <c r="I10" i="1"/>
  <c r="J9" i="1"/>
  <c r="H9" i="1"/>
  <c r="K9" i="1"/>
  <c r="I9" i="1"/>
  <c r="J8" i="1"/>
  <c r="H8" i="1"/>
  <c r="I8" i="1"/>
  <c r="I17" i="1" l="1"/>
  <c r="K8" i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<sst xmlns="http://schemas.openxmlformats.org/spreadsheetml/2006/main" count="25" uniqueCount="24">
  <si>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</si>
  <si>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Mayo de 2023 y 2022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</si>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</sst>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A380B-A7E2-46BE-814F-51EC6FF5B84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917483</xdr:colOff>
      <xdr:row>26</xdr:row>
      <xdr:rowOff>28015</xdr:rowOff>
    </xdr:from>
    <xdr:to>
      <xdr:col>4</xdr:col>
      <xdr:colOff>994523</xdr:colOff>
      <xdr:row>33</xdr:row>
      <xdr:rowOff>86632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7144FD-E4C6-4952-A0E5-452C10655E1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983" y="4426324"/>
          <a:ext cx="3242702" cy="12352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5.%20Mayo%202023\Estados%20Financieros%20Mayo%202023\Estados%20Financieros%20Mayo%20%202023-%20Definitivos.xlsx" TargetMode="External"/><Relationship Id="rId1" Type="http://schemas.openxmlformats.org/officeDocument/2006/relationships/externalLinkPath" Target="/DGA/2023/5.%20Mayo%202023/Estados%20Financieros%20Mayo%202023/Estados%20Financieros%20Mayo%20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4"/>
      <sheetName val="Balanza 202204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8">
          <cell r="O448">
            <v>-29956906</v>
          </cell>
          <cell r="Q448">
            <v>1273586389.1500001</v>
          </cell>
        </row>
        <row r="466">
          <cell r="O466">
            <v>-154776490.52000001</v>
          </cell>
          <cell r="Q466">
            <v>191169923.28000003</v>
          </cell>
        </row>
        <row r="472">
          <cell r="O472">
            <v>0</v>
          </cell>
          <cell r="Q472">
            <v>1357706844.3399999</v>
          </cell>
        </row>
        <row r="485">
          <cell r="O485">
            <v>-21989592.379999999</v>
          </cell>
          <cell r="Q485">
            <v>75393413.460000008</v>
          </cell>
        </row>
        <row r="500">
          <cell r="O500">
            <v>0</v>
          </cell>
          <cell r="Q500">
            <v>1795341208.6500001</v>
          </cell>
        </row>
        <row r="521">
          <cell r="O521">
            <v>0</v>
          </cell>
          <cell r="Q521">
            <v>109303326</v>
          </cell>
        </row>
        <row r="592">
          <cell r="O592">
            <v>55263</v>
          </cell>
          <cell r="Q592">
            <v>75920863.010000005</v>
          </cell>
        </row>
        <row r="605">
          <cell r="O605">
            <v>0</v>
          </cell>
          <cell r="Q605">
            <v>58265494.420000002</v>
          </cell>
        </row>
        <row r="667">
          <cell r="O667">
            <v>0</v>
          </cell>
          <cell r="Q667">
            <v>401899920.99000001</v>
          </cell>
        </row>
        <row r="674">
          <cell r="O674">
            <v>0</v>
          </cell>
          <cell r="Q674">
            <v>5177508.18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664E-293F-4B80-ADC2-1AFE3027D212}">
  <sheetPr>
    <tabColor theme="9" tint="-0.499984740745262"/>
  </sheetPr>
  <dimension ref="B1:N369"/>
  <sheetViews>
    <sheetView showGridLines="0" tabSelected="1" zoomScale="136" zoomScaleNormal="136" workbookViewId="0">
      <selection activeCell="C36" sqref="C36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4" width="12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1281370717.1100001</v>
      </c>
      <c r="F8" s="12"/>
      <c r="G8" s="11">
        <v>1273586389.1500001</v>
      </c>
      <c r="H8" s="11">
        <f>'[1]Notas 062022'!$O$448</f>
        <v>-29956906</v>
      </c>
      <c r="I8" s="13">
        <f>E8-H8</f>
        <v>1311327623.1100001</v>
      </c>
      <c r="J8" s="11">
        <f>'[1]Notas 062022'!$Q$448</f>
        <v>1273586389.1500001</v>
      </c>
      <c r="K8" s="13">
        <f>G8-J8</f>
        <v>0</v>
      </c>
    </row>
    <row r="9" spans="2:11" x14ac:dyDescent="0.25">
      <c r="C9" s="3" t="s">
        <v>8</v>
      </c>
      <c r="E9" s="11">
        <v>210818854.39000002</v>
      </c>
      <c r="F9" s="12"/>
      <c r="G9" s="11">
        <v>191169923.28000003</v>
      </c>
      <c r="H9" s="11">
        <f>'[1]Notas 062022'!$O$466</f>
        <v>-154776490.52000001</v>
      </c>
      <c r="I9" s="13">
        <f t="shared" ref="I9:I11" si="0">E9-H9</f>
        <v>365595344.91000003</v>
      </c>
      <c r="J9" s="11">
        <f>'[1]Notas 062022'!$Q$466</f>
        <v>191169923.28000003</v>
      </c>
      <c r="K9" s="13">
        <f t="shared" ref="K9:K11" si="1">G9-J9</f>
        <v>0</v>
      </c>
    </row>
    <row r="10" spans="2:11" x14ac:dyDescent="0.25">
      <c r="C10" s="3" t="s">
        <v>9</v>
      </c>
      <c r="E10" s="11">
        <v>1884199852.2</v>
      </c>
      <c r="F10" s="12"/>
      <c r="G10" s="11">
        <v>1357706844.3399999</v>
      </c>
      <c r="H10" s="11">
        <f>'[1]Notas 062022'!$O$472</f>
        <v>0</v>
      </c>
      <c r="I10" s="13">
        <f t="shared" si="0"/>
        <v>1884199852.2</v>
      </c>
      <c r="J10" s="11">
        <f>'[1]Notas 062022'!$Q$472</f>
        <v>1357706844.3399999</v>
      </c>
      <c r="K10" s="13">
        <f t="shared" si="1"/>
        <v>0</v>
      </c>
    </row>
    <row r="11" spans="2:11" x14ac:dyDescent="0.25">
      <c r="C11" s="3" t="s">
        <v>10</v>
      </c>
      <c r="E11" s="11">
        <v>111737110.34</v>
      </c>
      <c r="F11" s="12"/>
      <c r="G11" s="11">
        <v>75393413.460000008</v>
      </c>
      <c r="H11" s="11">
        <f>'[1]Notas 062022'!$O$485</f>
        <v>-21989592.379999999</v>
      </c>
      <c r="I11" s="13">
        <f t="shared" si="0"/>
        <v>133726702.72</v>
      </c>
      <c r="J11" s="11">
        <f>'[1]Notas 062022'!$Q$485</f>
        <v>75393413.460000008</v>
      </c>
      <c r="K11" s="13">
        <f t="shared" si="1"/>
        <v>0</v>
      </c>
    </row>
    <row r="12" spans="2:11" x14ac:dyDescent="0.25">
      <c r="B12" s="4" t="s">
        <v>11</v>
      </c>
      <c r="E12" s="14">
        <v>3488126533.0400004</v>
      </c>
      <c r="F12" s="12"/>
      <c r="G12" s="14">
        <v>2897856571.23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1889663585.3600004</v>
      </c>
      <c r="F15" s="11"/>
      <c r="G15" s="11">
        <v>1857918219.0000002</v>
      </c>
      <c r="H15" s="11">
        <f>'[1]Notas 062022'!$O$500</f>
        <v>0</v>
      </c>
      <c r="I15" s="13">
        <f t="shared" ref="I15:I20" si="2">E15-H15</f>
        <v>1889663585.3600004</v>
      </c>
      <c r="J15" s="11">
        <f>'[1]Notas 062022'!$Q$500</f>
        <v>1795341208.6500001</v>
      </c>
      <c r="K15" s="13">
        <f t="shared" ref="K15:K20" si="3">G15-J15</f>
        <v>62577010.350000143</v>
      </c>
    </row>
    <row r="16" spans="2:11" x14ac:dyDescent="0.25">
      <c r="C16" s="3" t="s">
        <v>15</v>
      </c>
      <c r="E16" s="11">
        <v>59187999.399999999</v>
      </c>
      <c r="F16" s="12"/>
      <c r="G16" s="11">
        <v>109303326</v>
      </c>
      <c r="H16" s="11">
        <f>'[1]Notas 062022'!$O$521</f>
        <v>0</v>
      </c>
      <c r="I16" s="13">
        <f t="shared" si="2"/>
        <v>59187999.399999999</v>
      </c>
      <c r="J16" s="11">
        <f>'[1]Notas 062022'!$Q$521</f>
        <v>109303326</v>
      </c>
      <c r="K16" s="13">
        <f t="shared" si="3"/>
        <v>0</v>
      </c>
    </row>
    <row r="17" spans="2:14" x14ac:dyDescent="0.25">
      <c r="C17" s="3" t="s">
        <v>16</v>
      </c>
      <c r="E17" s="11">
        <v>233256515.46000001</v>
      </c>
      <c r="F17" s="12"/>
      <c r="G17" s="11">
        <v>75920863.010000005</v>
      </c>
      <c r="H17" s="11">
        <f>'[1]Notas 062022'!$O$592</f>
        <v>55263</v>
      </c>
      <c r="I17" s="13">
        <f>E17-H17</f>
        <v>233201252.46000001</v>
      </c>
      <c r="J17" s="11">
        <f>'[1]Notas 062022'!$Q$592</f>
        <v>75920863.010000005</v>
      </c>
      <c r="K17" s="13">
        <f t="shared" si="3"/>
        <v>0</v>
      </c>
    </row>
    <row r="18" spans="2:14" x14ac:dyDescent="0.25">
      <c r="C18" s="3" t="s">
        <v>17</v>
      </c>
      <c r="E18" s="11">
        <v>56363113.210000001</v>
      </c>
      <c r="F18" s="12"/>
      <c r="G18" s="11">
        <v>58265494.420000002</v>
      </c>
      <c r="H18" s="11">
        <f>'[1]Notas 062022'!O605</f>
        <v>0</v>
      </c>
      <c r="I18" s="13">
        <f t="shared" si="2"/>
        <v>56363113.210000001</v>
      </c>
      <c r="J18" s="11">
        <f>'[1]Notas 062022'!Q605</f>
        <v>58265494.420000002</v>
      </c>
      <c r="K18" s="13">
        <f t="shared" si="3"/>
        <v>0</v>
      </c>
      <c r="M18" s="13"/>
      <c r="N18" s="13"/>
    </row>
    <row r="19" spans="2:14" x14ac:dyDescent="0.25">
      <c r="C19" s="3" t="s">
        <v>18</v>
      </c>
      <c r="E19" s="11">
        <v>407960676.61000001</v>
      </c>
      <c r="F19" s="12"/>
      <c r="G19" s="11">
        <v>401899920.99000007</v>
      </c>
      <c r="H19" s="11">
        <f>'[1]Notas 062022'!$O$667</f>
        <v>0</v>
      </c>
      <c r="I19" s="13">
        <f t="shared" si="2"/>
        <v>407960676.61000001</v>
      </c>
      <c r="J19" s="11">
        <f>'[1]Notas 062022'!$Q$667</f>
        <v>401899920.99000001</v>
      </c>
      <c r="K19" s="13">
        <f t="shared" si="3"/>
        <v>0</v>
      </c>
    </row>
    <row r="20" spans="2:14" x14ac:dyDescent="0.25">
      <c r="C20" s="3" t="s">
        <v>19</v>
      </c>
      <c r="E20" s="11">
        <v>10349099.520000001</v>
      </c>
      <c r="F20" s="12"/>
      <c r="G20" s="11">
        <v>5177508.18</v>
      </c>
      <c r="H20" s="11">
        <f>'[1]Notas 062022'!$O$674</f>
        <v>0</v>
      </c>
      <c r="I20" s="13">
        <f t="shared" si="2"/>
        <v>10349099.520000001</v>
      </c>
      <c r="J20" s="11">
        <f>'[1]Notas 062022'!$Q$674</f>
        <v>5177508.18</v>
      </c>
      <c r="K20" s="13">
        <f t="shared" si="3"/>
        <v>0</v>
      </c>
    </row>
    <row r="21" spans="2:14" x14ac:dyDescent="0.25">
      <c r="B21" s="4" t="s">
        <v>20</v>
      </c>
      <c r="E21" s="14">
        <v>2656780989.5600004</v>
      </c>
      <c r="F21" s="12"/>
      <c r="G21" s="14">
        <v>2508485332.6000004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831345543.48000002</v>
      </c>
      <c r="F23" s="12"/>
      <c r="G23" s="16">
        <v>389371238.62999964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2024-02-21T21:47:31Z</cp:lastPrinted>
  <dcterms:created xsi:type="dcterms:W3CDTF">2024-02-21T21:45:45Z</dcterms:created>
  <dcterms:modified xsi:type="dcterms:W3CDTF">2024-02-21T21:47:36Z</dcterms:modified>
</cp:coreProperties>
</file>